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Dec2021" sheetId="1" r:id="rId1"/>
  </sheets>
  <definedNames>
    <definedName name="_xlfn._FV" hidden="1">#NAME?</definedName>
    <definedName name="_xlnm.Print_Area" localSheetId="0">'Dec2021'!$A$1:$L$57</definedName>
  </definedNames>
  <calcPr fullCalcOnLoad="1"/>
</workbook>
</file>

<file path=xl/sharedStrings.xml><?xml version="1.0" encoding="utf-8"?>
<sst xmlns="http://schemas.openxmlformats.org/spreadsheetml/2006/main" count="72" uniqueCount="37">
  <si>
    <t>STATE</t>
  </si>
  <si>
    <t xml:space="preserve"> TOTAL PLAN PREMIUM</t>
  </si>
  <si>
    <t xml:space="preserve">POOL QUOTA </t>
  </si>
  <si>
    <t>POOL QUOTA PREMIUM</t>
  </si>
  <si>
    <t xml:space="preserve">STATE POOL PREMIUM </t>
  </si>
  <si>
    <t>REMAINING BUSINESS</t>
  </si>
  <si>
    <t>POOL % TO QUOTA</t>
  </si>
  <si>
    <t>PLAN POLICIES</t>
  </si>
  <si>
    <t>POOL POLICIES</t>
  </si>
  <si>
    <t>AK</t>
  </si>
  <si>
    <t>AL</t>
  </si>
  <si>
    <t>AR</t>
  </si>
  <si>
    <t>AZ</t>
  </si>
  <si>
    <t>CT</t>
  </si>
  <si>
    <t>DC</t>
  </si>
  <si>
    <t>GA</t>
  </si>
  <si>
    <t>IA</t>
  </si>
  <si>
    <t>ID</t>
  </si>
  <si>
    <t>IL</t>
  </si>
  <si>
    <t>KS</t>
  </si>
  <si>
    <t>NH</t>
  </si>
  <si>
    <t>NV</t>
  </si>
  <si>
    <t>OR</t>
  </si>
  <si>
    <t>SC</t>
  </si>
  <si>
    <t>SD</t>
  </si>
  <si>
    <t>TN</t>
  </si>
  <si>
    <t>VA</t>
  </si>
  <si>
    <t>VT</t>
  </si>
  <si>
    <t>WV</t>
  </si>
  <si>
    <t>Total</t>
  </si>
  <si>
    <t/>
  </si>
  <si>
    <t>PLAN POLICIES AVG PREMIUM SIZE</t>
  </si>
  <si>
    <t>POOL POLICIES AVG PREMIUM SIZE</t>
  </si>
  <si>
    <t>Note: This report provides an estimate of the size of the total market in a given state as of this month using policy and application data for NCCI Plan-administered states in the National Pool. The any-exposure theory was used for multistate policies, which attributes the policy and related state premium to each state on the policy.</t>
  </si>
  <si>
    <t>NATIONAL WORKERS COMPENSATION REINSURANCE POOL PREMIUM VOLUME REPORT AS OF 11/30/21</t>
  </si>
  <si>
    <t>NATIONAL WORKERS COMPENSATION REINSURANCE POOL PREMIUM VOLUME REPORT AS OF 12/31/21</t>
  </si>
  <si>
    <t>© Copyright 2022 National Council on Compensation Insurance, Inc. All Rights Reserved.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</si>
</sst>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\-#,##0\);&quot;$&quot;#,##0"/>
    <numFmt numFmtId="165" formatCode="#,##0.0%;\(\-#,##0.0%\);#,##0.0%"/>
    <numFmt numFmtId="166" formatCode="#,##0;\(\-#,##0\)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[$-10409]&quot;$&quot;#,##0;\(&quot;$&quot;#,##0\)"/>
    <numFmt numFmtId="173" formatCode="[$-10409]0.0%"/>
    <numFmt numFmtId="174" formatCode="[$-10409]#,##0;\(#,##0\)"/>
    <numFmt numFmtId="175" formatCode="&quot;$&quot;#,##0;\(&quot;$&quot;#,##0\);&quot;$&quot;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8" fontId="21" fillId="0" borderId="0" xfId="0" applyNumberFormat="1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5" fontId="45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5" fontId="45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5" fontId="45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8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6" fillId="33" borderId="10" xfId="0" applyFont="1" applyFill="1" applyBorder="1" applyAlignment="1">
      <alignment horizontal="center" wrapText="1"/>
    </xf>
    <xf numFmtId="8" fontId="26" fillId="33" borderId="10" xfId="0" applyNumberFormat="1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66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175" fontId="26" fillId="0" borderId="10" xfId="0" applyNumberFormat="1" applyFont="1" applyBorder="1" applyAlignment="1">
      <alignment horizontal="center"/>
    </xf>
    <xf numFmtId="5" fontId="26" fillId="0" borderId="10" xfId="0" applyNumberFormat="1" applyFont="1" applyBorder="1" applyAlignment="1">
      <alignment horizontal="center"/>
    </xf>
    <xf numFmtId="172" fontId="46" fillId="0" borderId="10" xfId="0" applyNumberFormat="1" applyFont="1" applyFill="1" applyBorder="1" applyAlignment="1">
      <alignment horizontal="center" vertical="top" wrapText="1" readingOrder="1"/>
    </xf>
    <xf numFmtId="173" fontId="46" fillId="0" borderId="10" xfId="0" applyNumberFormat="1" applyFont="1" applyFill="1" applyBorder="1" applyAlignment="1">
      <alignment horizontal="center" vertical="top" wrapText="1" readingOrder="1"/>
    </xf>
    <xf numFmtId="174" fontId="46" fillId="0" borderId="10" xfId="0" applyNumberFormat="1" applyFont="1" applyFill="1" applyBorder="1" applyAlignment="1">
      <alignment horizontal="center" vertical="top" wrapText="1" readingOrder="1"/>
    </xf>
    <xf numFmtId="0" fontId="46" fillId="0" borderId="1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7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123825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28575</xdr:rowOff>
    </xdr:from>
    <xdr:to>
      <xdr:col>2</xdr:col>
      <xdr:colOff>123825</xdr:colOff>
      <xdr:row>28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20090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7"/>
  <sheetViews>
    <sheetView tabSelected="1" view="pageBreakPreview" zoomScale="90" zoomScaleNormal="70" zoomScaleSheetLayoutView="90" zoomScalePageLayoutView="120" workbookViewId="0" topLeftCell="A1">
      <selection activeCell="B2" sqref="B2:L2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14.8515625" style="1" customWidth="1"/>
    <col min="4" max="4" width="9.28125" style="0" customWidth="1"/>
    <col min="5" max="6" width="15.8515625" style="1" bestFit="1" customWidth="1"/>
    <col min="7" max="7" width="14.421875" style="1" customWidth="1"/>
    <col min="8" max="8" width="11.7109375" style="0" customWidth="1"/>
    <col min="9" max="10" width="9.7109375" style="2" bestFit="1" customWidth="1"/>
    <col min="11" max="12" width="10.7109375" style="0" bestFit="1" customWidth="1"/>
    <col min="13" max="13" width="16.00390625" style="0" customWidth="1"/>
    <col min="14" max="14" width="18.7109375" style="0" bestFit="1" customWidth="1"/>
    <col min="15" max="15" width="18.140625" style="0" bestFit="1" customWidth="1"/>
  </cols>
  <sheetData>
    <row r="1" ht="61.5" customHeight="1"/>
    <row r="2" spans="2:12" s="3" customFormat="1" ht="21" customHeight="1">
      <c r="B2" s="39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0" s="3" customFormat="1" ht="7.5" customHeight="1">
      <c r="B3" s="4"/>
      <c r="C3" s="5"/>
      <c r="D3" s="4"/>
      <c r="E3" s="5"/>
      <c r="F3" s="5"/>
      <c r="G3" s="5"/>
      <c r="H3" s="4"/>
      <c r="I3" s="6"/>
      <c r="J3" s="6"/>
    </row>
    <row r="4" spans="2:12" s="3" customFormat="1" ht="78.75">
      <c r="B4" s="23" t="s">
        <v>0</v>
      </c>
      <c r="C4" s="24" t="s">
        <v>1</v>
      </c>
      <c r="D4" s="23" t="s">
        <v>2</v>
      </c>
      <c r="E4" s="24" t="s">
        <v>3</v>
      </c>
      <c r="F4" s="24" t="s">
        <v>4</v>
      </c>
      <c r="G4" s="24" t="s">
        <v>5</v>
      </c>
      <c r="H4" s="23" t="s">
        <v>6</v>
      </c>
      <c r="I4" s="25" t="s">
        <v>7</v>
      </c>
      <c r="J4" s="25" t="s">
        <v>8</v>
      </c>
      <c r="K4" s="25" t="s">
        <v>31</v>
      </c>
      <c r="L4" s="25" t="s">
        <v>32</v>
      </c>
    </row>
    <row r="5" spans="2:18" s="3" customFormat="1" ht="16.5" customHeight="1">
      <c r="B5" s="36" t="s">
        <v>9</v>
      </c>
      <c r="C5" s="33">
        <v>21212341</v>
      </c>
      <c r="D5" s="34">
        <v>0.954</v>
      </c>
      <c r="E5" s="33">
        <v>20236573.314</v>
      </c>
      <c r="F5" s="33">
        <v>20240280</v>
      </c>
      <c r="G5" s="33">
        <v>3706.68600000069</v>
      </c>
      <c r="H5" s="34">
        <v>1.00018316767085</v>
      </c>
      <c r="I5" s="35">
        <v>6441</v>
      </c>
      <c r="J5" s="35">
        <v>6004</v>
      </c>
      <c r="K5" s="33">
        <v>3293.330383480826</v>
      </c>
      <c r="L5" s="33">
        <v>3370.51520886076</v>
      </c>
      <c r="M5" s="7"/>
      <c r="N5" s="7"/>
      <c r="O5" s="7"/>
      <c r="P5" s="7"/>
      <c r="Q5" s="7"/>
      <c r="R5" s="7"/>
    </row>
    <row r="6" spans="2:18" s="3" customFormat="1" ht="16.5" customHeight="1">
      <c r="B6" s="36" t="s">
        <v>10</v>
      </c>
      <c r="C6" s="33">
        <v>9794275.49</v>
      </c>
      <c r="D6" s="34">
        <v>0.725</v>
      </c>
      <c r="E6" s="33">
        <v>7100849.73025</v>
      </c>
      <c r="F6" s="33">
        <v>6905790</v>
      </c>
      <c r="G6" s="33">
        <v>-195059.73025</v>
      </c>
      <c r="H6" s="34">
        <v>0.972530086164331</v>
      </c>
      <c r="I6" s="35">
        <v>1708</v>
      </c>
      <c r="J6" s="35">
        <v>1014</v>
      </c>
      <c r="K6" s="33">
        <v>5734.353331381733</v>
      </c>
      <c r="L6" s="33">
        <v>7002.81038486193</v>
      </c>
      <c r="M6" s="7"/>
      <c r="N6" s="7"/>
      <c r="O6" s="7"/>
      <c r="P6" s="7"/>
      <c r="Q6" s="7"/>
      <c r="R6" s="7"/>
    </row>
    <row r="7" spans="2:18" s="3" customFormat="1" ht="16.5" customHeight="1">
      <c r="B7" s="36" t="s">
        <v>11</v>
      </c>
      <c r="C7" s="33">
        <v>19331647.87</v>
      </c>
      <c r="D7" s="34">
        <v>1</v>
      </c>
      <c r="E7" s="33">
        <v>19331647.87</v>
      </c>
      <c r="F7" s="33">
        <v>19331648</v>
      </c>
      <c r="G7" s="33">
        <v>0.129999998956919</v>
      </c>
      <c r="H7" s="34">
        <v>1.00000000672472</v>
      </c>
      <c r="I7" s="35">
        <v>6171</v>
      </c>
      <c r="J7" s="35">
        <v>6171</v>
      </c>
      <c r="K7" s="33">
        <v>3132.660487765354</v>
      </c>
      <c r="L7" s="33">
        <v>3132.66048776535</v>
      </c>
      <c r="M7" s="8"/>
      <c r="N7" s="8"/>
      <c r="O7" s="8"/>
      <c r="P7" s="8"/>
      <c r="Q7" s="7"/>
      <c r="R7" s="7"/>
    </row>
    <row r="8" spans="2:18" s="3" customFormat="1" ht="16.5" customHeight="1">
      <c r="B8" s="36" t="s">
        <v>12</v>
      </c>
      <c r="C8" s="33">
        <v>31553569.75</v>
      </c>
      <c r="D8" s="34">
        <v>1</v>
      </c>
      <c r="E8" s="33">
        <v>31553569.75</v>
      </c>
      <c r="F8" s="33">
        <v>31553570</v>
      </c>
      <c r="G8" s="33">
        <v>0.25</v>
      </c>
      <c r="H8" s="34">
        <v>1.00000000792303</v>
      </c>
      <c r="I8" s="35">
        <v>4985</v>
      </c>
      <c r="J8" s="35">
        <v>4985</v>
      </c>
      <c r="K8" s="33">
        <v>6329.703059177533</v>
      </c>
      <c r="L8" s="33">
        <v>6329.70305917753</v>
      </c>
      <c r="M8" s="8"/>
      <c r="N8" s="8"/>
      <c r="O8" s="8"/>
      <c r="P8" s="8"/>
      <c r="Q8" s="7"/>
      <c r="R8" s="7"/>
    </row>
    <row r="9" spans="2:18" s="3" customFormat="1" ht="16.5" customHeight="1">
      <c r="B9" s="36" t="s">
        <v>13</v>
      </c>
      <c r="C9" s="33">
        <v>37035058.92</v>
      </c>
      <c r="D9" s="34">
        <v>0.697</v>
      </c>
      <c r="E9" s="33">
        <v>25813436.06724</v>
      </c>
      <c r="F9" s="33">
        <v>25449483</v>
      </c>
      <c r="G9" s="33">
        <v>-363953.067240004</v>
      </c>
      <c r="H9" s="34">
        <v>0.985900634603934</v>
      </c>
      <c r="I9" s="35">
        <v>12401</v>
      </c>
      <c r="J9" s="35">
        <v>8386</v>
      </c>
      <c r="K9" s="33">
        <v>2986.457456656721</v>
      </c>
      <c r="L9" s="33">
        <v>3078.15836718817</v>
      </c>
      <c r="M9" s="9"/>
      <c r="N9" s="10"/>
      <c r="O9" s="10"/>
      <c r="P9" s="8"/>
      <c r="Q9" s="7"/>
      <c r="R9" s="7"/>
    </row>
    <row r="10" spans="2:18" s="3" customFormat="1" ht="16.5" customHeight="1">
      <c r="B10" s="36" t="s">
        <v>14</v>
      </c>
      <c r="C10" s="33">
        <v>3488186.52</v>
      </c>
      <c r="D10" s="34">
        <v>1</v>
      </c>
      <c r="E10" s="33">
        <v>3488186.52</v>
      </c>
      <c r="F10" s="33">
        <v>3488187</v>
      </c>
      <c r="G10" s="33">
        <v>0.479999999981374</v>
      </c>
      <c r="H10" s="34">
        <v>1.00000013760732</v>
      </c>
      <c r="I10" s="35">
        <v>809</v>
      </c>
      <c r="J10" s="35">
        <v>809</v>
      </c>
      <c r="K10" s="33">
        <v>4311.726229913474</v>
      </c>
      <c r="L10" s="33">
        <v>4311.72622991347</v>
      </c>
      <c r="M10" s="11"/>
      <c r="N10" s="12"/>
      <c r="O10" s="13"/>
      <c r="P10" s="8"/>
      <c r="Q10" s="7"/>
      <c r="R10" s="7"/>
    </row>
    <row r="11" spans="2:18" s="3" customFormat="1" ht="16.5" customHeight="1">
      <c r="B11" s="36" t="s">
        <v>15</v>
      </c>
      <c r="C11" s="33">
        <v>66088694.14</v>
      </c>
      <c r="D11" s="34">
        <v>0.781</v>
      </c>
      <c r="E11" s="33">
        <v>51615270.12334</v>
      </c>
      <c r="F11" s="33">
        <v>47951356</v>
      </c>
      <c r="G11" s="33">
        <v>-3663914.12334</v>
      </c>
      <c r="H11" s="34">
        <v>0.929014919139536</v>
      </c>
      <c r="I11" s="35">
        <v>22169</v>
      </c>
      <c r="J11" s="35">
        <v>15914</v>
      </c>
      <c r="K11" s="33">
        <v>2981.1310451531417</v>
      </c>
      <c r="L11" s="33">
        <v>3243.38759101043</v>
      </c>
      <c r="M11" s="11"/>
      <c r="N11" s="12"/>
      <c r="O11" s="13"/>
      <c r="P11" s="8"/>
      <c r="Q11" s="7"/>
      <c r="R11" s="7"/>
    </row>
    <row r="12" spans="2:18" s="3" customFormat="1" ht="16.5" customHeight="1">
      <c r="B12" s="36" t="s">
        <v>16</v>
      </c>
      <c r="C12" s="33">
        <v>24062820.33</v>
      </c>
      <c r="D12" s="34">
        <v>0.855</v>
      </c>
      <c r="E12" s="33">
        <v>20573711.38215</v>
      </c>
      <c r="F12" s="33">
        <v>20200734</v>
      </c>
      <c r="G12" s="33">
        <v>-372977.382149998</v>
      </c>
      <c r="H12" s="34">
        <v>0.981871166790373</v>
      </c>
      <c r="I12" s="35">
        <v>3881</v>
      </c>
      <c r="J12" s="35">
        <v>3025</v>
      </c>
      <c r="K12" s="33">
        <v>6200.159837670703</v>
      </c>
      <c r="L12" s="33">
        <v>6801.22690319008</v>
      </c>
      <c r="M12" s="11"/>
      <c r="N12" s="12"/>
      <c r="O12" s="13"/>
      <c r="P12" s="8"/>
      <c r="Q12" s="7"/>
      <c r="R12" s="7"/>
    </row>
    <row r="13" spans="2:18" s="3" customFormat="1" ht="16.5" customHeight="1">
      <c r="B13" s="36" t="s">
        <v>17</v>
      </c>
      <c r="C13" s="33">
        <v>6135271.54</v>
      </c>
      <c r="D13" s="34">
        <v>1</v>
      </c>
      <c r="E13" s="33">
        <v>6135271.54</v>
      </c>
      <c r="F13" s="33">
        <v>6135272</v>
      </c>
      <c r="G13" s="33">
        <v>0.459999999962747</v>
      </c>
      <c r="H13" s="34">
        <v>1.00000007497631</v>
      </c>
      <c r="I13" s="35">
        <v>3106</v>
      </c>
      <c r="J13" s="35">
        <v>3106</v>
      </c>
      <c r="K13" s="33">
        <v>1975.2966967160335</v>
      </c>
      <c r="L13" s="33">
        <v>1975.29669671603</v>
      </c>
      <c r="M13" s="11"/>
      <c r="N13" s="12"/>
      <c r="O13" s="13"/>
      <c r="P13" s="8"/>
      <c r="Q13" s="7"/>
      <c r="R13" s="7"/>
    </row>
    <row r="14" spans="2:18" s="3" customFormat="1" ht="16.5" customHeight="1">
      <c r="B14" s="36" t="s">
        <v>18</v>
      </c>
      <c r="C14" s="33">
        <v>81225604.42</v>
      </c>
      <c r="D14" s="34">
        <v>1</v>
      </c>
      <c r="E14" s="33">
        <v>81225604.42</v>
      </c>
      <c r="F14" s="33">
        <v>81225604</v>
      </c>
      <c r="G14" s="33">
        <v>0.420000001788139</v>
      </c>
      <c r="H14" s="34">
        <v>0.999999994829217</v>
      </c>
      <c r="I14" s="35">
        <v>27767</v>
      </c>
      <c r="J14" s="35">
        <v>27767</v>
      </c>
      <c r="K14" s="33">
        <v>2925.256758742392</v>
      </c>
      <c r="L14" s="33">
        <v>2925.25675874239</v>
      </c>
      <c r="M14" s="14"/>
      <c r="N14" s="15"/>
      <c r="O14" s="16"/>
      <c r="P14" s="7"/>
      <c r="Q14" s="7"/>
      <c r="R14" s="7"/>
    </row>
    <row r="15" spans="2:18" s="3" customFormat="1" ht="16.5" customHeight="1">
      <c r="B15" s="36" t="s">
        <v>19</v>
      </c>
      <c r="C15" s="33">
        <v>19129190.46</v>
      </c>
      <c r="D15" s="34">
        <v>1</v>
      </c>
      <c r="E15" s="33">
        <v>19129190.46</v>
      </c>
      <c r="F15" s="33">
        <v>19129190</v>
      </c>
      <c r="G15" s="33">
        <v>0.46000000089407</v>
      </c>
      <c r="H15" s="34">
        <v>0.999999975952981</v>
      </c>
      <c r="I15" s="35">
        <v>5626</v>
      </c>
      <c r="J15" s="35">
        <v>5626</v>
      </c>
      <c r="K15" s="33">
        <v>3400.1405012442233</v>
      </c>
      <c r="L15" s="33">
        <v>3400.14050124422</v>
      </c>
      <c r="M15" s="14"/>
      <c r="N15" s="15"/>
      <c r="O15" s="16"/>
      <c r="P15" s="7"/>
      <c r="Q15" s="7"/>
      <c r="R15" s="7"/>
    </row>
    <row r="16" spans="2:15" s="3" customFormat="1" ht="16.5" customHeight="1">
      <c r="B16" s="36" t="s">
        <v>20</v>
      </c>
      <c r="C16" s="33">
        <v>14657159.99</v>
      </c>
      <c r="D16" s="34">
        <v>0.841</v>
      </c>
      <c r="E16" s="33">
        <v>12326671.55159</v>
      </c>
      <c r="F16" s="33">
        <v>12184254</v>
      </c>
      <c r="G16" s="33">
        <v>-142417.551590001</v>
      </c>
      <c r="H16" s="34">
        <v>0.988446390333842</v>
      </c>
      <c r="I16" s="35">
        <v>3854</v>
      </c>
      <c r="J16" s="35">
        <v>2894</v>
      </c>
      <c r="K16" s="33">
        <v>3803.103266735859</v>
      </c>
      <c r="L16" s="33">
        <v>4259.38892591223</v>
      </c>
      <c r="M16" s="17"/>
      <c r="N16" s="18"/>
      <c r="O16" s="19"/>
    </row>
    <row r="17" spans="2:15" s="3" customFormat="1" ht="16.5" customHeight="1">
      <c r="B17" s="36" t="s">
        <v>21</v>
      </c>
      <c r="C17" s="33">
        <v>19546110.1</v>
      </c>
      <c r="D17" s="34">
        <v>1</v>
      </c>
      <c r="E17" s="33">
        <v>19546110.1</v>
      </c>
      <c r="F17" s="33">
        <v>19546110</v>
      </c>
      <c r="G17" s="33">
        <v>0.100000001490116</v>
      </c>
      <c r="H17" s="34">
        <v>0.999999994883892</v>
      </c>
      <c r="I17" s="35">
        <v>3858</v>
      </c>
      <c r="J17" s="35">
        <v>3858</v>
      </c>
      <c r="K17" s="33">
        <v>5066.384162778641</v>
      </c>
      <c r="L17" s="33">
        <v>5066.38416277864</v>
      </c>
      <c r="M17" s="17"/>
      <c r="N17" s="18"/>
      <c r="O17" s="19"/>
    </row>
    <row r="18" spans="2:15" s="3" customFormat="1" ht="16.5" customHeight="1">
      <c r="B18" s="36" t="s">
        <v>22</v>
      </c>
      <c r="C18" s="33">
        <v>21735355.01</v>
      </c>
      <c r="D18" s="34">
        <v>1</v>
      </c>
      <c r="E18" s="33">
        <v>21735355.01</v>
      </c>
      <c r="F18" s="33">
        <v>21735355</v>
      </c>
      <c r="G18" s="33">
        <v>0.0100000016391277</v>
      </c>
      <c r="H18" s="34">
        <v>0.99999999953992</v>
      </c>
      <c r="I18" s="35">
        <v>5686</v>
      </c>
      <c r="J18" s="35">
        <v>5686</v>
      </c>
      <c r="K18" s="33">
        <v>3822.609041505452</v>
      </c>
      <c r="L18" s="33">
        <v>3822.60904150545</v>
      </c>
      <c r="M18" s="17"/>
      <c r="N18" s="18"/>
      <c r="O18" s="19"/>
    </row>
    <row r="19" spans="2:15" s="3" customFormat="1" ht="16.5" customHeight="1">
      <c r="B19" s="36" t="s">
        <v>23</v>
      </c>
      <c r="C19" s="33">
        <v>31976928.89</v>
      </c>
      <c r="D19" s="34">
        <v>0.751</v>
      </c>
      <c r="E19" s="33">
        <v>24014673.59639</v>
      </c>
      <c r="F19" s="33">
        <v>22509416</v>
      </c>
      <c r="G19" s="33">
        <v>-1505257.59639001</v>
      </c>
      <c r="H19" s="34">
        <v>0.937319256480909</v>
      </c>
      <c r="I19" s="35">
        <v>12110</v>
      </c>
      <c r="J19" s="35">
        <v>8760</v>
      </c>
      <c r="K19" s="33">
        <v>2640.5391321222132</v>
      </c>
      <c r="L19" s="33">
        <v>2741.40109547831</v>
      </c>
      <c r="M19" s="17"/>
      <c r="N19" s="18"/>
      <c r="O19" s="19"/>
    </row>
    <row r="20" spans="2:15" s="3" customFormat="1" ht="16.5" customHeight="1">
      <c r="B20" s="36" t="s">
        <v>24</v>
      </c>
      <c r="C20" s="33">
        <v>5454824.15</v>
      </c>
      <c r="D20" s="34">
        <v>1</v>
      </c>
      <c r="E20" s="33">
        <v>5454824.15</v>
      </c>
      <c r="F20" s="33">
        <v>5454824</v>
      </c>
      <c r="G20" s="33">
        <v>0.150000000372529</v>
      </c>
      <c r="H20" s="34">
        <v>0.999999972501405</v>
      </c>
      <c r="I20" s="35">
        <v>974</v>
      </c>
      <c r="J20" s="35">
        <v>974</v>
      </c>
      <c r="K20" s="33">
        <v>5600.4354722792605</v>
      </c>
      <c r="L20" s="33">
        <v>5600.43547227926</v>
      </c>
      <c r="M20" s="17"/>
      <c r="N20" s="18"/>
      <c r="O20" s="19"/>
    </row>
    <row r="21" spans="2:15" s="3" customFormat="1" ht="16.5" customHeight="1">
      <c r="B21" s="36" t="s">
        <v>25</v>
      </c>
      <c r="C21" s="33">
        <v>43002482.55</v>
      </c>
      <c r="D21" s="34">
        <v>0.813</v>
      </c>
      <c r="E21" s="33">
        <v>34961018.31315</v>
      </c>
      <c r="F21" s="33">
        <v>33474528.98</v>
      </c>
      <c r="G21" s="33">
        <v>-1486489.33315</v>
      </c>
      <c r="H21" s="34">
        <v>0.957481520708712</v>
      </c>
      <c r="I21" s="35">
        <v>10211</v>
      </c>
      <c r="J21" s="35">
        <v>7308</v>
      </c>
      <c r="K21" s="33">
        <v>4211.387968857115</v>
      </c>
      <c r="L21" s="33">
        <v>4783.93791915025</v>
      </c>
      <c r="M21" s="17"/>
      <c r="N21" s="20"/>
      <c r="O21" s="20"/>
    </row>
    <row r="22" spans="2:15" s="3" customFormat="1" ht="16.5" customHeight="1">
      <c r="B22" s="36" t="s">
        <v>26</v>
      </c>
      <c r="C22" s="33">
        <v>47899090.22</v>
      </c>
      <c r="D22" s="34">
        <v>0.637</v>
      </c>
      <c r="E22" s="33">
        <v>30511720.47014</v>
      </c>
      <c r="F22" s="33">
        <v>30144282</v>
      </c>
      <c r="G22" s="33">
        <v>-367438.470139999</v>
      </c>
      <c r="H22" s="34">
        <v>0.987957464722463</v>
      </c>
      <c r="I22" s="35">
        <v>14419</v>
      </c>
      <c r="J22" s="35">
        <v>8782</v>
      </c>
      <c r="K22" s="33">
        <v>3321.94259102573</v>
      </c>
      <c r="L22" s="33">
        <v>3474.34758257117</v>
      </c>
      <c r="M22" s="17"/>
      <c r="N22" s="18"/>
      <c r="O22" s="19"/>
    </row>
    <row r="23" spans="2:15" s="3" customFormat="1" ht="16.5" customHeight="1">
      <c r="B23" s="36" t="s">
        <v>27</v>
      </c>
      <c r="C23" s="33">
        <v>14784639</v>
      </c>
      <c r="D23" s="34">
        <v>0.875</v>
      </c>
      <c r="E23" s="33">
        <v>12936559.125</v>
      </c>
      <c r="F23" s="33">
        <v>12805621</v>
      </c>
      <c r="G23" s="33">
        <v>-130938.125</v>
      </c>
      <c r="H23" s="34">
        <v>0.989878442657371</v>
      </c>
      <c r="I23" s="35">
        <v>2858</v>
      </c>
      <c r="J23" s="35">
        <v>2204</v>
      </c>
      <c r="K23" s="33">
        <v>5173.0717284814555</v>
      </c>
      <c r="L23" s="33">
        <v>5869.58218012704</v>
      </c>
      <c r="M23" s="17"/>
      <c r="N23" s="18"/>
      <c r="O23" s="19"/>
    </row>
    <row r="24" spans="2:15" s="3" customFormat="1" ht="16.5" customHeight="1">
      <c r="B24" s="36" t="s">
        <v>28</v>
      </c>
      <c r="C24" s="33">
        <v>9228272.1</v>
      </c>
      <c r="D24" s="34">
        <v>1</v>
      </c>
      <c r="E24" s="33">
        <v>9228272.1</v>
      </c>
      <c r="F24" s="33">
        <v>9228272</v>
      </c>
      <c r="G24" s="33">
        <v>0.099999999627471</v>
      </c>
      <c r="H24" s="34">
        <v>0.999999989163735</v>
      </c>
      <c r="I24" s="35">
        <v>1903</v>
      </c>
      <c r="J24" s="35">
        <v>1903</v>
      </c>
      <c r="K24" s="33">
        <v>4849.328481345245</v>
      </c>
      <c r="L24" s="33">
        <v>4849.32848134524</v>
      </c>
      <c r="M24" s="17"/>
      <c r="N24" s="18"/>
      <c r="O24" s="19"/>
    </row>
    <row r="25" spans="2:15" s="3" customFormat="1" ht="16.5" customHeight="1">
      <c r="B25" s="29" t="s">
        <v>29</v>
      </c>
      <c r="C25" s="26">
        <f>SUM(C5:C24)</f>
        <v>527341522.4499999</v>
      </c>
      <c r="D25" s="30" t="s">
        <v>30</v>
      </c>
      <c r="E25" s="26">
        <f>SUM(E5:E24)</f>
        <v>456918515.59325</v>
      </c>
      <c r="F25" s="26">
        <f>SUM(F5:F24)</f>
        <v>448693776.98</v>
      </c>
      <c r="G25" s="31">
        <f>F25-E25</f>
        <v>-8224738.613249958</v>
      </c>
      <c r="H25" s="27">
        <f>F25/E25</f>
        <v>0.9819995506144653</v>
      </c>
      <c r="I25" s="28">
        <f>SUM(I5:I24)</f>
        <v>150937</v>
      </c>
      <c r="J25" s="28">
        <f>SUM(J5:J24)</f>
        <v>125176</v>
      </c>
      <c r="K25" s="32">
        <f>C25/I25</f>
        <v>3493.7856353975494</v>
      </c>
      <c r="L25" s="32">
        <f>E25/J25</f>
        <v>3650.2086309935607</v>
      </c>
      <c r="M25" s="17"/>
      <c r="N25" s="18"/>
      <c r="O25" s="19"/>
    </row>
    <row r="26" spans="3:15" s="3" customFormat="1" ht="9" customHeight="1">
      <c r="C26" s="21"/>
      <c r="E26" s="21"/>
      <c r="F26" s="21"/>
      <c r="G26" s="21"/>
      <c r="I26" s="22"/>
      <c r="J26" s="22"/>
      <c r="M26" s="17"/>
      <c r="N26" s="18"/>
      <c r="O26" s="19"/>
    </row>
    <row r="27" spans="2:15" s="3" customFormat="1" ht="24" customHeight="1">
      <c r="B27" s="37" t="s">
        <v>33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7"/>
      <c r="N27" s="18"/>
      <c r="O27" s="19"/>
    </row>
    <row r="28" spans="2:15" s="3" customFormat="1" ht="16.5" customHeight="1">
      <c r="B28" s="40" t="s">
        <v>36</v>
      </c>
      <c r="C28" s="40"/>
      <c r="D28" s="40"/>
      <c r="E28" s="40"/>
      <c r="F28" s="40"/>
      <c r="G28" s="40"/>
      <c r="I28" s="22"/>
      <c r="J28" s="22"/>
      <c r="M28" s="17"/>
      <c r="N28" s="18"/>
      <c r="O28" s="19"/>
    </row>
    <row r="29" ht="61.5" customHeight="1"/>
    <row r="30" spans="2:12" s="3" customFormat="1" ht="18.75">
      <c r="B30" s="39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12" s="3" customFormat="1" ht="7.5" customHeight="1">
      <c r="B31" s="4"/>
      <c r="C31" s="5"/>
      <c r="D31" s="4"/>
      <c r="E31" s="5"/>
      <c r="F31" s="5"/>
      <c r="G31" s="5"/>
      <c r="H31" s="4"/>
      <c r="I31" s="6"/>
      <c r="J31" s="6"/>
      <c r="K31" s="8"/>
      <c r="L31" s="8"/>
    </row>
    <row r="32" spans="2:12" s="3" customFormat="1" ht="78.75">
      <c r="B32" s="23" t="s">
        <v>0</v>
      </c>
      <c r="C32" s="24" t="s">
        <v>1</v>
      </c>
      <c r="D32" s="23" t="s">
        <v>2</v>
      </c>
      <c r="E32" s="24" t="s">
        <v>3</v>
      </c>
      <c r="F32" s="24" t="s">
        <v>4</v>
      </c>
      <c r="G32" s="24" t="s">
        <v>5</v>
      </c>
      <c r="H32" s="23" t="s">
        <v>6</v>
      </c>
      <c r="I32" s="25" t="s">
        <v>7</v>
      </c>
      <c r="J32" s="25" t="s">
        <v>8</v>
      </c>
      <c r="K32" s="25" t="s">
        <v>31</v>
      </c>
      <c r="L32" s="25" t="s">
        <v>32</v>
      </c>
    </row>
    <row r="33" spans="2:12" s="3" customFormat="1" ht="16.5" customHeight="1">
      <c r="B33" s="36" t="s">
        <v>9</v>
      </c>
      <c r="C33" s="33">
        <v>21186822.86</v>
      </c>
      <c r="D33" s="34">
        <v>0.954</v>
      </c>
      <c r="E33" s="33">
        <v>20212229.00844</v>
      </c>
      <c r="F33" s="33">
        <v>20207322</v>
      </c>
      <c r="G33" s="33">
        <v>-4907.0084400028</v>
      </c>
      <c r="H33" s="34">
        <v>0.999757225764761</v>
      </c>
      <c r="I33" s="35">
        <v>6432</v>
      </c>
      <c r="J33" s="35">
        <v>5989</v>
      </c>
      <c r="K33" s="33">
        <v>3293.97121579602</v>
      </c>
      <c r="L33" s="33">
        <v>3374.89213699115</v>
      </c>
    </row>
    <row r="34" spans="2:12" s="3" customFormat="1" ht="16.5" customHeight="1">
      <c r="B34" s="36" t="s">
        <v>10</v>
      </c>
      <c r="C34" s="33">
        <v>9458632.4</v>
      </c>
      <c r="D34" s="34">
        <v>0.725</v>
      </c>
      <c r="E34" s="33">
        <v>6857508.49</v>
      </c>
      <c r="F34" s="33">
        <v>6446621</v>
      </c>
      <c r="G34" s="33">
        <v>-410887.49</v>
      </c>
      <c r="H34" s="34">
        <v>0.940082102618002</v>
      </c>
      <c r="I34" s="35">
        <v>1701</v>
      </c>
      <c r="J34" s="35">
        <v>999</v>
      </c>
      <c r="K34" s="33">
        <v>5560.630452674897</v>
      </c>
      <c r="L34" s="33">
        <v>6864.37286286286</v>
      </c>
    </row>
    <row r="35" spans="2:12" s="3" customFormat="1" ht="16.5" customHeight="1">
      <c r="B35" s="36" t="s">
        <v>11</v>
      </c>
      <c r="C35" s="33">
        <v>19641602.75</v>
      </c>
      <c r="D35" s="34">
        <v>1</v>
      </c>
      <c r="E35" s="33">
        <v>19641602.75</v>
      </c>
      <c r="F35" s="33">
        <v>19641603</v>
      </c>
      <c r="G35" s="33">
        <v>0.25</v>
      </c>
      <c r="H35" s="34">
        <v>1.00000001272809</v>
      </c>
      <c r="I35" s="35">
        <v>6192</v>
      </c>
      <c r="J35" s="35">
        <v>6192</v>
      </c>
      <c r="K35" s="33">
        <v>3172.093467377261</v>
      </c>
      <c r="L35" s="33">
        <v>3172.09346737726</v>
      </c>
    </row>
    <row r="36" spans="2:12" s="3" customFormat="1" ht="16.5" customHeight="1">
      <c r="B36" s="36" t="s">
        <v>12</v>
      </c>
      <c r="C36" s="33">
        <v>32047883.94</v>
      </c>
      <c r="D36" s="34">
        <v>1</v>
      </c>
      <c r="E36" s="33">
        <v>32047883.94</v>
      </c>
      <c r="F36" s="33">
        <v>32047884</v>
      </c>
      <c r="G36" s="33">
        <v>0.0599999986588955</v>
      </c>
      <c r="H36" s="34">
        <v>1.0000000018722</v>
      </c>
      <c r="I36" s="35">
        <v>5048</v>
      </c>
      <c r="J36" s="35">
        <v>5048</v>
      </c>
      <c r="K36" s="33">
        <v>6348.629940570523</v>
      </c>
      <c r="L36" s="33">
        <v>6348.62994057052</v>
      </c>
    </row>
    <row r="37" spans="2:12" s="3" customFormat="1" ht="16.5" customHeight="1">
      <c r="B37" s="36" t="s">
        <v>13</v>
      </c>
      <c r="C37" s="33">
        <v>36306863.31</v>
      </c>
      <c r="D37" s="34">
        <v>0.564</v>
      </c>
      <c r="E37" s="33">
        <v>20477070.90684</v>
      </c>
      <c r="F37" s="33">
        <v>20214204</v>
      </c>
      <c r="G37" s="33">
        <v>-262866.90684</v>
      </c>
      <c r="H37" s="34">
        <v>0.987162865820219</v>
      </c>
      <c r="I37" s="35">
        <v>12362</v>
      </c>
      <c r="J37" s="35">
        <v>6550</v>
      </c>
      <c r="K37" s="33">
        <v>2936.973249474195</v>
      </c>
      <c r="L37" s="33">
        <v>3126.27036745649</v>
      </c>
    </row>
    <row r="38" spans="2:12" s="3" customFormat="1" ht="16.5" customHeight="1">
      <c r="B38" s="36" t="s">
        <v>14</v>
      </c>
      <c r="C38" s="33">
        <v>3400834</v>
      </c>
      <c r="D38" s="34">
        <v>1</v>
      </c>
      <c r="E38" s="33">
        <v>3400834</v>
      </c>
      <c r="F38" s="33">
        <v>3400834</v>
      </c>
      <c r="G38" s="33">
        <v>0</v>
      </c>
      <c r="H38" s="34">
        <v>1</v>
      </c>
      <c r="I38" s="35">
        <v>810</v>
      </c>
      <c r="J38" s="35">
        <v>810</v>
      </c>
      <c r="K38" s="33">
        <v>4198.560493827161</v>
      </c>
      <c r="L38" s="33">
        <v>4198.56049382716</v>
      </c>
    </row>
    <row r="39" spans="2:12" s="3" customFormat="1" ht="16.5" customHeight="1">
      <c r="B39" s="36" t="s">
        <v>15</v>
      </c>
      <c r="C39" s="33">
        <v>68432656.13</v>
      </c>
      <c r="D39" s="34">
        <v>0.781</v>
      </c>
      <c r="E39" s="33">
        <v>53445904.43753</v>
      </c>
      <c r="F39" s="33">
        <v>50768156</v>
      </c>
      <c r="G39" s="33">
        <v>-2677748.43753</v>
      </c>
      <c r="H39" s="34">
        <v>0.94989796756719</v>
      </c>
      <c r="I39" s="35">
        <v>22374</v>
      </c>
      <c r="J39" s="35">
        <v>16014</v>
      </c>
      <c r="K39" s="33">
        <v>3058.57942835434</v>
      </c>
      <c r="L39" s="33">
        <v>3337.4487596809</v>
      </c>
    </row>
    <row r="40" spans="2:12" s="3" customFormat="1" ht="16.5" customHeight="1">
      <c r="B40" s="36" t="s">
        <v>16</v>
      </c>
      <c r="C40" s="33">
        <v>24466365.88</v>
      </c>
      <c r="D40" s="34">
        <v>0.855</v>
      </c>
      <c r="E40" s="33">
        <v>20918742.8274</v>
      </c>
      <c r="F40" s="33">
        <v>20513682</v>
      </c>
      <c r="G40" s="33">
        <v>-405060.827399999</v>
      </c>
      <c r="H40" s="34">
        <v>0.980636464115356</v>
      </c>
      <c r="I40" s="35">
        <v>3905</v>
      </c>
      <c r="J40" s="35">
        <v>3043</v>
      </c>
      <c r="K40" s="33">
        <v>6265.394591549296</v>
      </c>
      <c r="L40" s="33">
        <v>6874.38147466316</v>
      </c>
    </row>
    <row r="41" spans="2:12" s="3" customFormat="1" ht="16.5" customHeight="1">
      <c r="B41" s="36" t="s">
        <v>17</v>
      </c>
      <c r="C41" s="33">
        <v>6680723.16</v>
      </c>
      <c r="D41" s="34">
        <v>1</v>
      </c>
      <c r="E41" s="33">
        <v>6680723.16</v>
      </c>
      <c r="F41" s="33">
        <v>6680723</v>
      </c>
      <c r="G41" s="33">
        <v>0.160000000149012</v>
      </c>
      <c r="H41" s="34">
        <v>0.999999976050497</v>
      </c>
      <c r="I41" s="35">
        <v>3092</v>
      </c>
      <c r="J41" s="35">
        <v>3092</v>
      </c>
      <c r="K41" s="33">
        <v>2160.647852522639</v>
      </c>
      <c r="L41" s="33">
        <v>2160.64785252264</v>
      </c>
    </row>
    <row r="42" spans="2:12" s="3" customFormat="1" ht="16.5" customHeight="1">
      <c r="B42" s="36" t="s">
        <v>18</v>
      </c>
      <c r="C42" s="33">
        <v>81605547.69</v>
      </c>
      <c r="D42" s="34">
        <v>1</v>
      </c>
      <c r="E42" s="33">
        <v>81605547.69</v>
      </c>
      <c r="F42" s="33">
        <v>81605548</v>
      </c>
      <c r="G42" s="33">
        <v>0.310000002384186</v>
      </c>
      <c r="H42" s="34">
        <v>1.00000000379876</v>
      </c>
      <c r="I42" s="35">
        <v>27909</v>
      </c>
      <c r="J42" s="35">
        <v>27909</v>
      </c>
      <c r="K42" s="33">
        <v>2923.986803181769</v>
      </c>
      <c r="L42" s="33">
        <v>2923.98680318177</v>
      </c>
    </row>
    <row r="43" spans="2:12" s="3" customFormat="1" ht="16.5" customHeight="1">
      <c r="B43" s="36" t="s">
        <v>19</v>
      </c>
      <c r="C43" s="33">
        <v>18932889.94</v>
      </c>
      <c r="D43" s="34">
        <v>1</v>
      </c>
      <c r="E43" s="33">
        <v>18932889.94</v>
      </c>
      <c r="F43" s="33">
        <v>18932890</v>
      </c>
      <c r="G43" s="33">
        <v>0.0599999986588955</v>
      </c>
      <c r="H43" s="34">
        <v>1.00000000316909</v>
      </c>
      <c r="I43" s="35">
        <v>5639</v>
      </c>
      <c r="J43" s="35">
        <v>5639</v>
      </c>
      <c r="K43" s="33">
        <v>3357.4906791984395</v>
      </c>
      <c r="L43" s="33">
        <v>3357.49067919844</v>
      </c>
    </row>
    <row r="44" spans="2:12" s="3" customFormat="1" ht="16.5" customHeight="1">
      <c r="B44" s="36" t="s">
        <v>20</v>
      </c>
      <c r="C44" s="33">
        <v>14570752</v>
      </c>
      <c r="D44" s="34">
        <v>0.841</v>
      </c>
      <c r="E44" s="33">
        <v>12254002.432</v>
      </c>
      <c r="F44" s="33">
        <v>12161371</v>
      </c>
      <c r="G44" s="33">
        <v>-92631.432</v>
      </c>
      <c r="H44" s="34">
        <v>0.992440720285961</v>
      </c>
      <c r="I44" s="35">
        <v>3818</v>
      </c>
      <c r="J44" s="35">
        <v>2864</v>
      </c>
      <c r="K44" s="33">
        <v>3816.3310633839706</v>
      </c>
      <c r="L44" s="33">
        <v>4278.63213407821</v>
      </c>
    </row>
    <row r="45" spans="2:12" s="3" customFormat="1" ht="16.5" customHeight="1">
      <c r="B45" s="36" t="s">
        <v>21</v>
      </c>
      <c r="C45" s="33">
        <v>19940226.61</v>
      </c>
      <c r="D45" s="34">
        <v>1</v>
      </c>
      <c r="E45" s="33">
        <v>19940226.61</v>
      </c>
      <c r="F45" s="33">
        <v>19940227</v>
      </c>
      <c r="G45" s="33">
        <v>0.390000000596046</v>
      </c>
      <c r="H45" s="34">
        <v>1.00000001955845</v>
      </c>
      <c r="I45" s="35">
        <v>3874</v>
      </c>
      <c r="J45" s="35">
        <v>3874</v>
      </c>
      <c r="K45" s="33">
        <v>5147.193239545689</v>
      </c>
      <c r="L45" s="33">
        <v>5147.19323954569</v>
      </c>
    </row>
    <row r="46" spans="2:12" s="3" customFormat="1" ht="16.5" customHeight="1">
      <c r="B46" s="36" t="s">
        <v>22</v>
      </c>
      <c r="C46" s="33">
        <v>23086932.67</v>
      </c>
      <c r="D46" s="34">
        <v>1</v>
      </c>
      <c r="E46" s="33">
        <v>23086932.67</v>
      </c>
      <c r="F46" s="33">
        <v>23086933</v>
      </c>
      <c r="G46" s="33">
        <v>0.329999998211861</v>
      </c>
      <c r="H46" s="34">
        <v>1.0000000142938</v>
      </c>
      <c r="I46" s="35">
        <v>5773</v>
      </c>
      <c r="J46" s="35">
        <v>5773</v>
      </c>
      <c r="K46" s="33">
        <v>3999.122236272302</v>
      </c>
      <c r="L46" s="33">
        <v>3999.1222362723</v>
      </c>
    </row>
    <row r="47" spans="2:12" s="3" customFormat="1" ht="16.5" customHeight="1">
      <c r="B47" s="36" t="s">
        <v>23</v>
      </c>
      <c r="C47" s="33">
        <v>31788407.06</v>
      </c>
      <c r="D47" s="34">
        <v>0.751</v>
      </c>
      <c r="E47" s="33">
        <v>23873093.70206</v>
      </c>
      <c r="F47" s="33">
        <v>22588279</v>
      </c>
      <c r="G47" s="33">
        <v>-1284814.70206</v>
      </c>
      <c r="H47" s="34">
        <v>0.946181474504532</v>
      </c>
      <c r="I47" s="35">
        <v>12132</v>
      </c>
      <c r="J47" s="35">
        <v>8770</v>
      </c>
      <c r="K47" s="33">
        <v>2620.211594131223</v>
      </c>
      <c r="L47" s="33">
        <v>2722.13155097606</v>
      </c>
    </row>
    <row r="48" spans="2:12" s="3" customFormat="1" ht="16.5" customHeight="1">
      <c r="B48" s="36" t="s">
        <v>24</v>
      </c>
      <c r="C48" s="33">
        <v>5430269.84</v>
      </c>
      <c r="D48" s="34">
        <v>1</v>
      </c>
      <c r="E48" s="33">
        <v>5430269.84</v>
      </c>
      <c r="F48" s="33">
        <v>5430270</v>
      </c>
      <c r="G48" s="33">
        <v>0.160000000149012</v>
      </c>
      <c r="H48" s="34">
        <v>1.00000002946447</v>
      </c>
      <c r="I48" s="35">
        <v>966</v>
      </c>
      <c r="J48" s="35">
        <v>966</v>
      </c>
      <c r="K48" s="33">
        <v>5621.397349896481</v>
      </c>
      <c r="L48" s="33">
        <v>5621.39734989648</v>
      </c>
    </row>
    <row r="49" spans="2:12" s="3" customFormat="1" ht="16.5" customHeight="1">
      <c r="B49" s="36" t="s">
        <v>25</v>
      </c>
      <c r="C49" s="33">
        <v>43194971.48</v>
      </c>
      <c r="D49" s="34">
        <v>0.813</v>
      </c>
      <c r="E49" s="33">
        <v>35117511.81324</v>
      </c>
      <c r="F49" s="33">
        <v>33506459</v>
      </c>
      <c r="G49" s="33">
        <v>-1611052.81323999</v>
      </c>
      <c r="H49" s="34">
        <v>0.95412394756759</v>
      </c>
      <c r="I49" s="35">
        <v>10345</v>
      </c>
      <c r="J49" s="35">
        <v>7364</v>
      </c>
      <c r="K49" s="33">
        <v>4175.444318994683</v>
      </c>
      <c r="L49" s="33">
        <v>4768.80931738729</v>
      </c>
    </row>
    <row r="50" spans="2:12" s="3" customFormat="1" ht="16.5" customHeight="1">
      <c r="B50" s="36" t="s">
        <v>26</v>
      </c>
      <c r="C50" s="33">
        <v>48481748.96</v>
      </c>
      <c r="D50" s="34">
        <v>0.637</v>
      </c>
      <c r="E50" s="33">
        <v>30882874.08752</v>
      </c>
      <c r="F50" s="33">
        <v>30624744</v>
      </c>
      <c r="G50" s="33">
        <v>-258130.087520003</v>
      </c>
      <c r="H50" s="34">
        <v>0.991641642976995</v>
      </c>
      <c r="I50" s="35">
        <v>14519</v>
      </c>
      <c r="J50" s="35">
        <v>8849</v>
      </c>
      <c r="K50" s="33">
        <v>3339.193398994421</v>
      </c>
      <c r="L50" s="33">
        <v>3489.98464092214</v>
      </c>
    </row>
    <row r="51" spans="2:12" s="3" customFormat="1" ht="16.5" customHeight="1">
      <c r="B51" s="36" t="s">
        <v>27</v>
      </c>
      <c r="C51" s="33">
        <v>15115518.26</v>
      </c>
      <c r="D51" s="34">
        <v>0.875</v>
      </c>
      <c r="E51" s="33">
        <v>13226078.4775</v>
      </c>
      <c r="F51" s="33">
        <v>13099316</v>
      </c>
      <c r="G51" s="33">
        <v>-126762.477499999</v>
      </c>
      <c r="H51" s="34">
        <v>0.990415717121621</v>
      </c>
      <c r="I51" s="35">
        <v>2874</v>
      </c>
      <c r="J51" s="35">
        <v>2211</v>
      </c>
      <c r="K51" s="33">
        <v>5259.400925539318</v>
      </c>
      <c r="L51" s="33">
        <v>5981.94413274536</v>
      </c>
    </row>
    <row r="52" spans="2:12" s="3" customFormat="1" ht="16.5" customHeight="1">
      <c r="B52" s="36" t="s">
        <v>28</v>
      </c>
      <c r="C52" s="33">
        <v>10028355.17</v>
      </c>
      <c r="D52" s="34">
        <v>1</v>
      </c>
      <c r="E52" s="33">
        <v>10028355.17</v>
      </c>
      <c r="F52" s="33">
        <v>10028355</v>
      </c>
      <c r="G52" s="33">
        <v>0.169999999925494</v>
      </c>
      <c r="H52" s="34">
        <v>0.999999983048067</v>
      </c>
      <c r="I52" s="35">
        <v>1905</v>
      </c>
      <c r="J52" s="35">
        <v>1905</v>
      </c>
      <c r="K52" s="33">
        <v>5264.228435695538</v>
      </c>
      <c r="L52" s="33">
        <v>5264.22843569554</v>
      </c>
    </row>
    <row r="53" spans="2:12" s="3" customFormat="1" ht="16.5" customHeight="1">
      <c r="B53" s="29" t="s">
        <v>29</v>
      </c>
      <c r="C53" s="26">
        <f>SUM(C33:C52)</f>
        <v>533798004.11</v>
      </c>
      <c r="D53" s="30" t="s">
        <v>30</v>
      </c>
      <c r="E53" s="26">
        <f>SUM(E33:E52)</f>
        <v>458060281.95253</v>
      </c>
      <c r="F53" s="26">
        <f>SUM(F33:F52)</f>
        <v>450925421</v>
      </c>
      <c r="G53" s="31">
        <f>F53-E53</f>
        <v>-7134860.952530026</v>
      </c>
      <c r="H53" s="27">
        <f>F53/E53</f>
        <v>0.9844237511226319</v>
      </c>
      <c r="I53" s="28">
        <f>SUM(I33:I52)</f>
        <v>151670</v>
      </c>
      <c r="J53" s="28">
        <f>SUM(J33:J52)</f>
        <v>123861</v>
      </c>
      <c r="K53" s="32">
        <f>C53/I53</f>
        <v>3519.4699288587067</v>
      </c>
      <c r="L53" s="32">
        <f>E53/J53</f>
        <v>3698.1800724403165</v>
      </c>
    </row>
    <row r="54" spans="3:10" s="3" customFormat="1" ht="9" customHeight="1">
      <c r="C54" s="21"/>
      <c r="E54" s="21"/>
      <c r="F54" s="21"/>
      <c r="G54" s="21"/>
      <c r="I54" s="22"/>
      <c r="J54" s="22"/>
    </row>
    <row r="55" spans="2:12" s="3" customFormat="1" ht="24" customHeight="1">
      <c r="B55" s="37" t="s">
        <v>33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3:10" s="3" customFormat="1" ht="9" customHeight="1">
      <c r="C56" s="21"/>
      <c r="E56" s="21"/>
      <c r="F56" s="21"/>
      <c r="G56" s="21"/>
      <c r="I56" s="22"/>
      <c r="J56" s="22"/>
    </row>
    <row r="57" spans="2:10" s="3" customFormat="1" ht="12.75">
      <c r="B57" s="40" t="s">
        <v>36</v>
      </c>
      <c r="C57" s="40"/>
      <c r="D57" s="40"/>
      <c r="E57" s="40"/>
      <c r="F57" s="40"/>
      <c r="G57" s="40"/>
      <c r="I57" s="22"/>
      <c r="J57" s="22"/>
    </row>
  </sheetData>
  <sheetProtection/>
  <mergeCells count="6">
    <mergeCell ref="B27:L27"/>
    <mergeCell ref="B30:L30"/>
    <mergeCell ref="B55:L55"/>
    <mergeCell ref="B2:L2"/>
    <mergeCell ref="B28:G28"/>
    <mergeCell ref="B57:G57"/>
  </mergeCells>
  <printOptions horizontalCentered="1" verticalCentered="1"/>
  <pageMargins left="0" right="0" top="0.25" bottom="0.25" header="0.3" footer="0.3"/>
  <pageSetup fitToHeight="0" fitToWidth="0" horizontalDpi="600" verticalDpi="600" orientation="landscape" r:id="rId2"/>
  <rowBreaks count="1" manualBreakCount="1">
    <brk id="2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Pool Premium Volume Report—December 2021 (Excel)</dc:title>
  <dc:subject/>
  <dc:creator/>
  <cp:keywords/>
  <dc:description/>
  <cp:lastModifiedBy/>
  <dcterms:created xsi:type="dcterms:W3CDTF">2022-01-03T18:35:11Z</dcterms:created>
  <dcterms:modified xsi:type="dcterms:W3CDTF">2022-01-03T18:35:16Z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CCI Posting Fl">
    <vt:lpwstr>New</vt:lpwstr>
  </property>
  <property fmtid="{D5CDD505-2E9C-101B-9397-08002B2CF9AE}" pid="4" name="CommitteeInformati">
    <vt:lpwstr/>
  </property>
  <property fmtid="{D5CDD505-2E9C-101B-9397-08002B2CF9AE}" pid="5" name="NCCI Sub Catego">
    <vt:lpwstr>31;#RM &gt; Publications/Reports</vt:lpwstr>
  </property>
  <property fmtid="{D5CDD505-2E9C-101B-9397-08002B2CF9AE}" pid="6" name="NCCI Archive Da">
    <vt:lpwstr>2022-02-07T00:00:00Z</vt:lpwstr>
  </property>
  <property fmtid="{D5CDD505-2E9C-101B-9397-08002B2CF9AE}" pid="7" name="NCCI List Order Da">
    <vt:lpwstr>2022-01-02T00:00:00Z</vt:lpwstr>
  </property>
  <property fmtid="{D5CDD505-2E9C-101B-9397-08002B2CF9AE}" pid="8" name="CommitteeTi">
    <vt:lpwstr/>
  </property>
  <property fmtid="{D5CDD505-2E9C-101B-9397-08002B2CF9AE}" pid="9" name="CommitteePla">
    <vt:lpwstr/>
  </property>
  <property fmtid="{D5CDD505-2E9C-101B-9397-08002B2CF9AE}" pid="10" name="PublishingExpirationDa">
    <vt:lpwstr>2025-02-07T00:00:00Z</vt:lpwstr>
  </property>
  <property fmtid="{D5CDD505-2E9C-101B-9397-08002B2CF9AE}" pid="11" name="NCCI National or Sta">
    <vt:lpwstr>National</vt:lpwstr>
  </property>
  <property fmtid="{D5CDD505-2E9C-101B-9397-08002B2CF9AE}" pid="12" name="CommitteeDisplayPresentati">
    <vt:lpwstr>None</vt:lpwstr>
  </property>
  <property fmtid="{D5CDD505-2E9C-101B-9397-08002B2CF9AE}" pid="13" name="NCCI Content Own">
    <vt:lpwstr>304</vt:lpwstr>
  </property>
  <property fmtid="{D5CDD505-2E9C-101B-9397-08002B2CF9AE}" pid="14" name="NCCI Editorial Review">
    <vt:lpwstr>50</vt:lpwstr>
  </property>
  <property fmtid="{D5CDD505-2E9C-101B-9397-08002B2CF9AE}" pid="15" name="display_urn:schemas-microsoft-com:office:office#NCCI_x0020_Content_x0020_Own">
    <vt:lpwstr>Sally Laub</vt:lpwstr>
  </property>
  <property fmtid="{D5CDD505-2E9C-101B-9397-08002B2CF9AE}" pid="16" name="NCCI Content Auth">
    <vt:lpwstr>304</vt:lpwstr>
  </property>
  <property fmtid="{D5CDD505-2E9C-101B-9397-08002B2CF9AE}" pid="17" name="NCCI Data Ty">
    <vt:lpwstr>1</vt:lpwstr>
  </property>
  <property fmtid="{D5CDD505-2E9C-101B-9397-08002B2CF9AE}" pid="18" name="NCCI Enable Sear">
    <vt:lpwstr>Yes</vt:lpwstr>
  </property>
  <property fmtid="{D5CDD505-2E9C-101B-9397-08002B2CF9AE}" pid="19" name="display_urn:schemas-microsoft-com:office:office#NCCI_x0020_Editorial_x0020_Review">
    <vt:lpwstr>Ivy Bagnall</vt:lpwstr>
  </property>
  <property fmtid="{D5CDD505-2E9C-101B-9397-08002B2CF9AE}" pid="20" name="IsThisACommitteePort">
    <vt:lpwstr>No</vt:lpwstr>
  </property>
  <property fmtid="{D5CDD505-2E9C-101B-9397-08002B2CF9AE}" pid="21" name="NCCI Search Catego">
    <vt:lpwstr>5</vt:lpwstr>
  </property>
  <property fmtid="{D5CDD505-2E9C-101B-9397-08002B2CF9AE}" pid="22" name="NCCI Document ">
    <vt:lpwstr>ae6702cb-1914-40ae-891f-e923266e31fd</vt:lpwstr>
  </property>
  <property fmtid="{D5CDD505-2E9C-101B-9397-08002B2CF9AE}" pid="23" name="NCCI Descripti">
    <vt:lpwstr>The most up-to-date data for in-force policies for NCCI's Plan Administered states in the National Pool. This report shows a comparison of Plan and Pool policies, quota, and premium information.</vt:lpwstr>
  </property>
  <property fmtid="{D5CDD505-2E9C-101B-9397-08002B2CF9AE}" pid="24" name="NCCI Posted Da">
    <vt:lpwstr>January 03, 2022</vt:lpwstr>
  </property>
  <property fmtid="{D5CDD505-2E9C-101B-9397-08002B2CF9AE}" pid="25" name="NCCI Display in Listi">
    <vt:lpwstr>1</vt:lpwstr>
  </property>
  <property fmtid="{D5CDD505-2E9C-101B-9397-08002B2CF9AE}" pid="26" name="display_urn:schemas-microsoft-com:office:office#NCCI_x0020_Content_x0020_Auth">
    <vt:lpwstr>Sally Laub</vt:lpwstr>
  </property>
</Properties>
</file>