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Jun2022" sheetId="1" r:id="rId1"/>
  </sheets>
  <definedNames>
    <definedName name="_xlfn._FV" hidden="1">#NAME?</definedName>
    <definedName name="_xlnm.Print_Area" localSheetId="0">'Jun2022'!$A$1:$L$57</definedName>
  </definedNames>
  <calcPr fullCalcOnLoad="1"/>
</workbook>
</file>

<file path=xl/sharedStrings.xml><?xml version="1.0" encoding="utf-8"?>
<sst xmlns="http://schemas.openxmlformats.org/spreadsheetml/2006/main" count="72" uniqueCount="37">
  <si>
    <t>STATE</t>
  </si>
  <si>
    <t xml:space="preserve"> TOTAL PLAN PREMIUM</t>
  </si>
  <si>
    <t xml:space="preserve">POOL QUOTA </t>
  </si>
  <si>
    <t>POOL QUOTA PREMIUM</t>
  </si>
  <si>
    <t xml:space="preserve">STATE POOL PREMIUM </t>
  </si>
  <si>
    <t>REMAINING BUSINESS</t>
  </si>
  <si>
    <t>POOL % TO QUOTA</t>
  </si>
  <si>
    <t>PLAN POLICIES</t>
  </si>
  <si>
    <t>POOL POLICIES</t>
  </si>
  <si>
    <t>AK</t>
  </si>
  <si>
    <t>AL</t>
  </si>
  <si>
    <t>AR</t>
  </si>
  <si>
    <t>AZ</t>
  </si>
  <si>
    <t>CT</t>
  </si>
  <si>
    <t>DC</t>
  </si>
  <si>
    <t>GA</t>
  </si>
  <si>
    <t>IA</t>
  </si>
  <si>
    <t>ID</t>
  </si>
  <si>
    <t>IL</t>
  </si>
  <si>
    <t>KS</t>
  </si>
  <si>
    <t>NH</t>
  </si>
  <si>
    <t>NV</t>
  </si>
  <si>
    <t>OR</t>
  </si>
  <si>
    <t>SC</t>
  </si>
  <si>
    <t>SD</t>
  </si>
  <si>
    <t>TN</t>
  </si>
  <si>
    <t>VA</t>
  </si>
  <si>
    <t>VT</t>
  </si>
  <si>
    <t>WV</t>
  </si>
  <si>
    <t>Total</t>
  </si>
  <si>
    <t/>
  </si>
  <si>
    <t>PLAN POLICIES AVG PREMIUM SIZE</t>
  </si>
  <si>
    <t>POOL POLICIES AVG PREMIUM SIZE</t>
  </si>
  <si>
    <t>Note: This report provides an estimate of the size of the total market in a given state as of this month using policy and application data for NCCI Plan-administered states in the National Pool. The any-exposure theory was used for multistate policies, which attributes the policy and related state premium to each state on the policy.</t>
  </si>
  <si>
    <t>© Copyright 2022 National Council on Compensation Insurance, Inc. All Rights Reserved.</t>
  </si>
  <si>
    <t>NATIONAL WORKERS COMPENSATION REINSURANCE POOL PREMIUM VOLUME REPORT AS OF 6/30/22</t>
  </si>
  <si>
    <t>NATIONAL WORKERS COMPENSATION REINSURANCE POOL PREMIUM VOLUME REPORT AS OF 7/31/22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</si>
</sst>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\-#,##0\);&quot;$&quot;#,##0"/>
    <numFmt numFmtId="165" formatCode="#,##0.0%;\(\-#,##0.0%\);#,##0.0%"/>
    <numFmt numFmtId="166" formatCode="#,##0;\(\-#,##0\)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[$-10409]&quot;$&quot;#,##0;\(&quot;$&quot;#,##0\)"/>
    <numFmt numFmtId="173" formatCode="[$-10409]0.0%"/>
    <numFmt numFmtId="174" formatCode="[$-10409]#,##0;\(#,##0\)"/>
    <numFmt numFmtId="175" formatCode="&quot;$&quot;#,##0;\(&quot;$&quot;#,##0\);&quot;$&quot;#,##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 horizontal="center" wrapText="1"/>
    </xf>
    <xf numFmtId="8" fontId="20" fillId="0" borderId="0" xfId="0" applyNumberFormat="1" applyFont="1" applyAlignment="1">
      <alignment horizontal="center" wrapText="1"/>
    </xf>
    <xf numFmtId="3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/>
    </xf>
    <xf numFmtId="5" fontId="46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8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6" fillId="33" borderId="10" xfId="0" applyFont="1" applyFill="1" applyBorder="1" applyAlignment="1">
      <alignment horizontal="center" wrapText="1"/>
    </xf>
    <xf numFmtId="8" fontId="26" fillId="33" borderId="10" xfId="0" applyNumberFormat="1" applyFont="1" applyFill="1" applyBorder="1" applyAlignment="1">
      <alignment horizontal="center" wrapText="1"/>
    </xf>
    <xf numFmtId="3" fontId="26" fillId="33" borderId="10" xfId="0" applyNumberFormat="1" applyFont="1" applyFill="1" applyBorder="1" applyAlignment="1">
      <alignment horizontal="center" wrapText="1"/>
    </xf>
    <xf numFmtId="164" fontId="26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166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175" fontId="26" fillId="0" borderId="10" xfId="0" applyNumberFormat="1" applyFont="1" applyBorder="1" applyAlignment="1">
      <alignment horizontal="center"/>
    </xf>
    <xf numFmtId="5" fontId="26" fillId="0" borderId="10" xfId="0" applyNumberFormat="1" applyFont="1" applyBorder="1" applyAlignment="1">
      <alignment horizontal="center"/>
    </xf>
    <xf numFmtId="172" fontId="47" fillId="0" borderId="10" xfId="0" applyNumberFormat="1" applyFont="1" applyFill="1" applyBorder="1" applyAlignment="1">
      <alignment horizontal="center" vertical="top" wrapText="1" readingOrder="1"/>
    </xf>
    <xf numFmtId="173" fontId="47" fillId="0" borderId="10" xfId="0" applyNumberFormat="1" applyFont="1" applyFill="1" applyBorder="1" applyAlignment="1">
      <alignment horizontal="center" vertical="top" wrapText="1" readingOrder="1"/>
    </xf>
    <xf numFmtId="174" fontId="47" fillId="0" borderId="10" xfId="0" applyNumberFormat="1" applyFont="1" applyFill="1" applyBorder="1" applyAlignment="1">
      <alignment horizontal="center" vertical="top" wrapText="1" readingOrder="1"/>
    </xf>
    <xf numFmtId="0" fontId="47" fillId="0" borderId="10" xfId="0" applyNumberFormat="1" applyFont="1" applyFill="1" applyBorder="1" applyAlignment="1">
      <alignment horizontal="center" vertical="top" wrapText="1" readingOrder="1"/>
    </xf>
    <xf numFmtId="0" fontId="47" fillId="0" borderId="10" xfId="0" applyFont="1" applyBorder="1" applyAlignment="1">
      <alignment horizontal="center" vertical="top" wrapText="1" readingOrder="1"/>
    </xf>
    <xf numFmtId="0" fontId="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7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123825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28575</xdr:rowOff>
    </xdr:from>
    <xdr:to>
      <xdr:col>2</xdr:col>
      <xdr:colOff>123825</xdr:colOff>
      <xdr:row>28</xdr:row>
      <xdr:rowOff>742950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200900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view="pageBreakPreview" zoomScale="110" zoomScaleNormal="70" zoomScaleSheetLayoutView="110" zoomScalePageLayoutView="120" workbookViewId="0" topLeftCell="A1">
      <selection activeCell="E19" sqref="E19"/>
    </sheetView>
  </sheetViews>
  <sheetFormatPr defaultColWidth="9.140625" defaultRowHeight="12.75"/>
  <cols>
    <col min="1" max="1" width="3.140625" style="0" customWidth="1"/>
    <col min="2" max="2" width="8.7109375" style="0" customWidth="1"/>
    <col min="3" max="3" width="14.8515625" style="1" customWidth="1"/>
    <col min="4" max="4" width="9.28125" style="0" customWidth="1"/>
    <col min="5" max="6" width="15.8515625" style="1" bestFit="1" customWidth="1"/>
    <col min="7" max="7" width="14.421875" style="1" customWidth="1"/>
    <col min="8" max="8" width="11.7109375" style="0" customWidth="1"/>
    <col min="9" max="10" width="9.7109375" style="2" bestFit="1" customWidth="1"/>
    <col min="11" max="12" width="10.7109375" style="0" bestFit="1" customWidth="1"/>
    <col min="13" max="13" width="16.00390625" style="0" customWidth="1"/>
    <col min="14" max="14" width="18.7109375" style="0" bestFit="1" customWidth="1"/>
    <col min="15" max="15" width="18.140625" style="0" bestFit="1" customWidth="1"/>
  </cols>
  <sheetData>
    <row r="1" ht="61.5" customHeight="1"/>
    <row r="2" spans="2:12" s="6" customFormat="1" ht="21" customHeight="1">
      <c r="B2" s="31" t="s">
        <v>36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0" s="6" customFormat="1" ht="7.5" customHeight="1">
      <c r="B3" s="3"/>
      <c r="C3" s="4"/>
      <c r="D3" s="3"/>
      <c r="E3" s="4"/>
      <c r="F3" s="4"/>
      <c r="G3" s="4"/>
      <c r="H3" s="3"/>
      <c r="I3" s="5"/>
      <c r="J3" s="5"/>
    </row>
    <row r="4" spans="2:12" s="6" customFormat="1" ht="78.75">
      <c r="B4" s="15" t="s">
        <v>0</v>
      </c>
      <c r="C4" s="16" t="s">
        <v>1</v>
      </c>
      <c r="D4" s="15" t="s">
        <v>2</v>
      </c>
      <c r="E4" s="16" t="s">
        <v>3</v>
      </c>
      <c r="F4" s="16" t="s">
        <v>4</v>
      </c>
      <c r="G4" s="16" t="s">
        <v>5</v>
      </c>
      <c r="H4" s="15" t="s">
        <v>6</v>
      </c>
      <c r="I4" s="17" t="s">
        <v>7</v>
      </c>
      <c r="J4" s="17" t="s">
        <v>8</v>
      </c>
      <c r="K4" s="17" t="s">
        <v>31</v>
      </c>
      <c r="L4" s="17" t="s">
        <v>32</v>
      </c>
    </row>
    <row r="5" spans="2:12" s="6" customFormat="1" ht="16.5" customHeight="1">
      <c r="B5" s="28" t="s">
        <v>9</v>
      </c>
      <c r="C5" s="25">
        <v>22727121.2</v>
      </c>
      <c r="D5" s="26">
        <v>0.953</v>
      </c>
      <c r="E5" s="25">
        <v>21658946.5036</v>
      </c>
      <c r="F5" s="25">
        <v>21675597</v>
      </c>
      <c r="G5" s="25">
        <v>16650.4964000024</v>
      </c>
      <c r="H5" s="26">
        <v>1.00076875836954</v>
      </c>
      <c r="I5" s="27">
        <v>6302</v>
      </c>
      <c r="J5" s="27">
        <v>5827</v>
      </c>
      <c r="K5" s="25">
        <v>3606.3346874008253</v>
      </c>
      <c r="L5" s="25">
        <v>3716.99785543161</v>
      </c>
    </row>
    <row r="6" spans="2:12" s="6" customFormat="1" ht="16.5" customHeight="1">
      <c r="B6" s="28" t="s">
        <v>10</v>
      </c>
      <c r="C6" s="25">
        <v>12520961.36</v>
      </c>
      <c r="D6" s="26">
        <v>0.701</v>
      </c>
      <c r="E6" s="25">
        <v>8777193.91336</v>
      </c>
      <c r="F6" s="25">
        <v>8988550</v>
      </c>
      <c r="G6" s="25">
        <v>211356.086640002</v>
      </c>
      <c r="H6" s="26">
        <v>1.02408014323556</v>
      </c>
      <c r="I6" s="27">
        <v>1694</v>
      </c>
      <c r="J6" s="27">
        <v>898</v>
      </c>
      <c r="K6" s="25">
        <v>7391.358536009445</v>
      </c>
      <c r="L6" s="25">
        <v>9774.15803269488</v>
      </c>
    </row>
    <row r="7" spans="2:12" s="6" customFormat="1" ht="16.5" customHeight="1">
      <c r="B7" s="28" t="s">
        <v>11</v>
      </c>
      <c r="C7" s="25">
        <v>20371937.97</v>
      </c>
      <c r="D7" s="26">
        <v>1</v>
      </c>
      <c r="E7" s="25">
        <v>20371937.97</v>
      </c>
      <c r="F7" s="25">
        <v>20371938</v>
      </c>
      <c r="G7" s="25">
        <v>0.0300000011920929</v>
      </c>
      <c r="H7" s="26">
        <v>1.00000000147261</v>
      </c>
      <c r="I7" s="27">
        <v>6092</v>
      </c>
      <c r="J7" s="27">
        <v>6092</v>
      </c>
      <c r="K7" s="25">
        <v>3344.0475984898226</v>
      </c>
      <c r="L7" s="25">
        <v>3344.04759848982</v>
      </c>
    </row>
    <row r="8" spans="2:12" s="6" customFormat="1" ht="16.5" customHeight="1">
      <c r="B8" s="28" t="s">
        <v>12</v>
      </c>
      <c r="C8" s="25">
        <v>27441152.59</v>
      </c>
      <c r="D8" s="26">
        <v>1</v>
      </c>
      <c r="E8" s="25">
        <v>27441152.59</v>
      </c>
      <c r="F8" s="25">
        <v>27441152.21</v>
      </c>
      <c r="G8" s="25">
        <v>-0.379999998956919</v>
      </c>
      <c r="H8" s="26">
        <v>0.999999986152185</v>
      </c>
      <c r="I8" s="27">
        <v>4651</v>
      </c>
      <c r="J8" s="27">
        <v>4651</v>
      </c>
      <c r="K8" s="25">
        <v>5900.054308750806</v>
      </c>
      <c r="L8" s="25">
        <v>5900.05430875081</v>
      </c>
    </row>
    <row r="9" spans="2:15" s="6" customFormat="1" ht="16.5" customHeight="1">
      <c r="B9" s="28" t="s">
        <v>13</v>
      </c>
      <c r="C9" s="25">
        <v>34238570.62</v>
      </c>
      <c r="D9" s="26">
        <v>0.694</v>
      </c>
      <c r="E9" s="25">
        <v>23761568.01028</v>
      </c>
      <c r="F9" s="25">
        <v>23391701</v>
      </c>
      <c r="G9" s="25">
        <v>-369867.010279998</v>
      </c>
      <c r="H9" s="26">
        <v>0.984434233880526</v>
      </c>
      <c r="I9" s="27">
        <v>12213</v>
      </c>
      <c r="J9" s="27">
        <v>8400</v>
      </c>
      <c r="K9" s="25">
        <v>2803.4529288463114</v>
      </c>
      <c r="L9" s="25">
        <v>2828.7580964619</v>
      </c>
      <c r="M9" s="7"/>
      <c r="N9" s="8"/>
      <c r="O9" s="8"/>
    </row>
    <row r="10" spans="2:15" s="6" customFormat="1" ht="16.5" customHeight="1">
      <c r="B10" s="28" t="s">
        <v>14</v>
      </c>
      <c r="C10" s="25">
        <v>3152815.14</v>
      </c>
      <c r="D10" s="26">
        <v>1</v>
      </c>
      <c r="E10" s="25">
        <v>3152815.14</v>
      </c>
      <c r="F10" s="25">
        <v>3152815.2</v>
      </c>
      <c r="G10" s="25">
        <v>0.0600000000558794</v>
      </c>
      <c r="H10" s="26">
        <v>1.00000001903061</v>
      </c>
      <c r="I10" s="27">
        <v>764</v>
      </c>
      <c r="J10" s="27">
        <v>764</v>
      </c>
      <c r="K10" s="25">
        <v>4126.721387434555</v>
      </c>
      <c r="L10" s="25">
        <v>4126.72138743456</v>
      </c>
      <c r="M10" s="9"/>
      <c r="N10" s="10"/>
      <c r="O10" s="11"/>
    </row>
    <row r="11" spans="2:15" s="6" customFormat="1" ht="16.5" customHeight="1">
      <c r="B11" s="28" t="s">
        <v>15</v>
      </c>
      <c r="C11" s="25">
        <v>67043673.6</v>
      </c>
      <c r="D11" s="26">
        <v>0.78</v>
      </c>
      <c r="E11" s="25">
        <v>52294065.408</v>
      </c>
      <c r="F11" s="25">
        <v>52505215.24</v>
      </c>
      <c r="G11" s="25">
        <v>211149.832000002</v>
      </c>
      <c r="H11" s="26">
        <v>1.00403773985351</v>
      </c>
      <c r="I11" s="27">
        <v>21497</v>
      </c>
      <c r="J11" s="27">
        <v>15998</v>
      </c>
      <c r="K11" s="25">
        <v>3118.7455738009953</v>
      </c>
      <c r="L11" s="25">
        <v>3268.78768646081</v>
      </c>
      <c r="M11" s="9"/>
      <c r="N11" s="10"/>
      <c r="O11" s="11"/>
    </row>
    <row r="12" spans="2:15" s="6" customFormat="1" ht="16.5" customHeight="1">
      <c r="B12" s="28" t="s">
        <v>16</v>
      </c>
      <c r="C12" s="25">
        <v>21968336.41</v>
      </c>
      <c r="D12" s="26">
        <v>0.852</v>
      </c>
      <c r="E12" s="25">
        <v>18717022.62132</v>
      </c>
      <c r="F12" s="25">
        <v>18468388</v>
      </c>
      <c r="G12" s="25">
        <v>-248634.621319998</v>
      </c>
      <c r="H12" s="26">
        <v>0.986716123266487</v>
      </c>
      <c r="I12" s="27">
        <v>3667</v>
      </c>
      <c r="J12" s="27">
        <v>2966</v>
      </c>
      <c r="K12" s="25">
        <v>5990.819855467685</v>
      </c>
      <c r="L12" s="25">
        <v>6310.5268446797</v>
      </c>
      <c r="M12" s="9"/>
      <c r="N12" s="10"/>
      <c r="O12" s="11"/>
    </row>
    <row r="13" spans="2:15" s="6" customFormat="1" ht="16.5" customHeight="1">
      <c r="B13" s="28" t="s">
        <v>17</v>
      </c>
      <c r="C13" s="25">
        <v>7566291.19</v>
      </c>
      <c r="D13" s="26">
        <v>1</v>
      </c>
      <c r="E13" s="25">
        <v>7566291.19</v>
      </c>
      <c r="F13" s="25">
        <v>7566291</v>
      </c>
      <c r="G13" s="25">
        <v>-0.190000000409782</v>
      </c>
      <c r="H13" s="26">
        <v>0.999999974888622</v>
      </c>
      <c r="I13" s="27">
        <v>3248</v>
      </c>
      <c r="J13" s="27">
        <v>3248</v>
      </c>
      <c r="K13" s="25">
        <v>2329.523149630542</v>
      </c>
      <c r="L13" s="25">
        <v>2329.52314963054</v>
      </c>
      <c r="M13" s="9"/>
      <c r="N13" s="10"/>
      <c r="O13" s="11"/>
    </row>
    <row r="14" spans="2:15" s="6" customFormat="1" ht="16.5" customHeight="1">
      <c r="B14" s="28" t="s">
        <v>18</v>
      </c>
      <c r="C14" s="25">
        <v>80393332.25</v>
      </c>
      <c r="D14" s="26">
        <v>1</v>
      </c>
      <c r="E14" s="25">
        <v>80393332.25</v>
      </c>
      <c r="F14" s="25">
        <v>80393332</v>
      </c>
      <c r="G14" s="25">
        <v>-0.25</v>
      </c>
      <c r="H14" s="26">
        <v>0.999999996890289</v>
      </c>
      <c r="I14" s="27">
        <v>26777</v>
      </c>
      <c r="J14" s="27">
        <v>26777</v>
      </c>
      <c r="K14" s="25">
        <v>3002.327827986705</v>
      </c>
      <c r="L14" s="25">
        <v>3002.3278279867</v>
      </c>
      <c r="M14" s="9"/>
      <c r="N14" s="10"/>
      <c r="O14" s="11"/>
    </row>
    <row r="15" spans="2:15" s="6" customFormat="1" ht="16.5" customHeight="1">
      <c r="B15" s="28" t="s">
        <v>19</v>
      </c>
      <c r="C15" s="25">
        <v>20147699.35</v>
      </c>
      <c r="D15" s="26">
        <v>1</v>
      </c>
      <c r="E15" s="25">
        <v>20147699.35</v>
      </c>
      <c r="F15" s="25">
        <v>20147699</v>
      </c>
      <c r="G15" s="25">
        <v>-0.350000001490116</v>
      </c>
      <c r="H15" s="26">
        <v>0.999999982628289</v>
      </c>
      <c r="I15" s="27">
        <v>5535</v>
      </c>
      <c r="J15" s="27">
        <v>5535</v>
      </c>
      <c r="K15" s="25">
        <v>3640.0540831074977</v>
      </c>
      <c r="L15" s="25">
        <v>3640.0540831075</v>
      </c>
      <c r="M15" s="9"/>
      <c r="N15" s="10"/>
      <c r="O15" s="11"/>
    </row>
    <row r="16" spans="2:15" s="6" customFormat="1" ht="16.5" customHeight="1">
      <c r="B16" s="28" t="s">
        <v>20</v>
      </c>
      <c r="C16" s="25">
        <v>14758645</v>
      </c>
      <c r="D16" s="26">
        <v>0.832</v>
      </c>
      <c r="E16" s="25">
        <v>12279192.64</v>
      </c>
      <c r="F16" s="25">
        <v>12214511</v>
      </c>
      <c r="G16" s="25">
        <v>-64681.6400000006</v>
      </c>
      <c r="H16" s="26">
        <v>0.99473241915032</v>
      </c>
      <c r="I16" s="27">
        <v>3838</v>
      </c>
      <c r="J16" s="27">
        <v>2874</v>
      </c>
      <c r="K16" s="25">
        <v>3845.3999478895257</v>
      </c>
      <c r="L16" s="25">
        <v>4272.50961725818</v>
      </c>
      <c r="M16" s="9"/>
      <c r="N16" s="10"/>
      <c r="O16" s="11"/>
    </row>
    <row r="17" spans="2:15" s="6" customFormat="1" ht="16.5" customHeight="1">
      <c r="B17" s="28" t="s">
        <v>21</v>
      </c>
      <c r="C17" s="25">
        <v>17998584.47</v>
      </c>
      <c r="D17" s="26">
        <v>1</v>
      </c>
      <c r="E17" s="25">
        <v>17998584.47</v>
      </c>
      <c r="F17" s="25">
        <v>17998584.8</v>
      </c>
      <c r="G17" s="25">
        <v>0.330000001937151</v>
      </c>
      <c r="H17" s="26">
        <v>1.00000001833478</v>
      </c>
      <c r="I17" s="27">
        <v>3798</v>
      </c>
      <c r="J17" s="27">
        <v>3798</v>
      </c>
      <c r="K17" s="25">
        <v>4738.9637888362295</v>
      </c>
      <c r="L17" s="25">
        <v>4738.96378883623</v>
      </c>
      <c r="M17" s="9"/>
      <c r="N17" s="10"/>
      <c r="O17" s="11"/>
    </row>
    <row r="18" spans="2:15" s="6" customFormat="1" ht="16.5" customHeight="1">
      <c r="B18" s="28" t="s">
        <v>22</v>
      </c>
      <c r="C18" s="25">
        <v>20735254.54</v>
      </c>
      <c r="D18" s="26">
        <v>1</v>
      </c>
      <c r="E18" s="25">
        <v>20735254.54</v>
      </c>
      <c r="F18" s="25">
        <v>20735255</v>
      </c>
      <c r="G18" s="25">
        <v>0.46000000089407</v>
      </c>
      <c r="H18" s="26">
        <v>1.00000002218444</v>
      </c>
      <c r="I18" s="27">
        <v>5308</v>
      </c>
      <c r="J18" s="27">
        <v>5308</v>
      </c>
      <c r="K18" s="25">
        <v>3906.4157008289376</v>
      </c>
      <c r="L18" s="25">
        <v>3906.41570082894</v>
      </c>
      <c r="M18" s="9"/>
      <c r="N18" s="10"/>
      <c r="O18" s="11"/>
    </row>
    <row r="19" spans="2:15" s="6" customFormat="1" ht="16.5" customHeight="1">
      <c r="B19" s="28" t="s">
        <v>23</v>
      </c>
      <c r="C19" s="25">
        <v>31146703.5</v>
      </c>
      <c r="D19" s="26">
        <v>0.755</v>
      </c>
      <c r="E19" s="25">
        <v>23515761.1425</v>
      </c>
      <c r="F19" s="25">
        <v>23044761</v>
      </c>
      <c r="G19" s="25">
        <v>-471000.142499998</v>
      </c>
      <c r="H19" s="26">
        <v>0.979970874017394</v>
      </c>
      <c r="I19" s="27">
        <v>12023</v>
      </c>
      <c r="J19" s="27">
        <v>8637</v>
      </c>
      <c r="K19" s="25">
        <v>2590.5933211344923</v>
      </c>
      <c r="L19" s="25">
        <v>2722.67698766933</v>
      </c>
      <c r="M19" s="9"/>
      <c r="N19" s="10"/>
      <c r="O19" s="11"/>
    </row>
    <row r="20" spans="2:15" s="6" customFormat="1" ht="16.5" customHeight="1">
      <c r="B20" s="28" t="s">
        <v>24</v>
      </c>
      <c r="C20" s="25">
        <v>5777836.53</v>
      </c>
      <c r="D20" s="26">
        <v>1</v>
      </c>
      <c r="E20" s="25">
        <v>5777836.53</v>
      </c>
      <c r="F20" s="25">
        <v>5777836.67</v>
      </c>
      <c r="G20" s="25">
        <v>0.139999999664724</v>
      </c>
      <c r="H20" s="26">
        <v>1.00000002423052</v>
      </c>
      <c r="I20" s="27">
        <v>928</v>
      </c>
      <c r="J20" s="27">
        <v>928</v>
      </c>
      <c r="K20" s="25">
        <v>6226.116950431035</v>
      </c>
      <c r="L20" s="25">
        <v>6226.11695043103</v>
      </c>
      <c r="M20" s="9"/>
      <c r="N20" s="10"/>
      <c r="O20" s="11"/>
    </row>
    <row r="21" spans="2:15" s="6" customFormat="1" ht="16.5" customHeight="1">
      <c r="B21" s="28" t="s">
        <v>25</v>
      </c>
      <c r="C21" s="25">
        <v>41766748.6</v>
      </c>
      <c r="D21" s="26">
        <v>0.786</v>
      </c>
      <c r="E21" s="25">
        <v>32828664.3996</v>
      </c>
      <c r="F21" s="25">
        <v>31629912</v>
      </c>
      <c r="G21" s="25">
        <v>-1198752.3996</v>
      </c>
      <c r="H21" s="26">
        <v>0.963484582101531</v>
      </c>
      <c r="I21" s="27">
        <v>9520</v>
      </c>
      <c r="J21" s="27">
        <v>6813</v>
      </c>
      <c r="K21" s="25">
        <v>4387.263508403361</v>
      </c>
      <c r="L21" s="25">
        <v>4818.53286358432</v>
      </c>
      <c r="M21" s="9"/>
      <c r="N21" s="12"/>
      <c r="O21" s="12"/>
    </row>
    <row r="22" spans="2:15" s="6" customFormat="1" ht="16.5" customHeight="1">
      <c r="B22" s="28" t="s">
        <v>26</v>
      </c>
      <c r="C22" s="25">
        <v>46889524.5</v>
      </c>
      <c r="D22" s="26">
        <v>0.629</v>
      </c>
      <c r="E22" s="25">
        <v>29493510.9105</v>
      </c>
      <c r="F22" s="25">
        <v>29458313.18</v>
      </c>
      <c r="G22" s="25">
        <v>-35197.7304999977</v>
      </c>
      <c r="H22" s="26">
        <v>0.998806594080752</v>
      </c>
      <c r="I22" s="27">
        <v>13954</v>
      </c>
      <c r="J22" s="27">
        <v>8289</v>
      </c>
      <c r="K22" s="25">
        <v>3360.2927117672352</v>
      </c>
      <c r="L22" s="25">
        <v>3558.15067082881</v>
      </c>
      <c r="M22" s="9"/>
      <c r="N22" s="10"/>
      <c r="O22" s="11"/>
    </row>
    <row r="23" spans="2:15" s="6" customFormat="1" ht="16.5" customHeight="1">
      <c r="B23" s="28" t="s">
        <v>27</v>
      </c>
      <c r="C23" s="25">
        <v>15136785.67</v>
      </c>
      <c r="D23" s="26">
        <v>0.872</v>
      </c>
      <c r="E23" s="25">
        <v>13199277.10424</v>
      </c>
      <c r="F23" s="25">
        <v>13203791</v>
      </c>
      <c r="G23" s="25">
        <v>4513.89575999975</v>
      </c>
      <c r="H23" s="26">
        <v>1.00034198052851</v>
      </c>
      <c r="I23" s="27">
        <v>2859</v>
      </c>
      <c r="J23" s="27">
        <v>2222</v>
      </c>
      <c r="K23" s="25">
        <v>5294.433602658272</v>
      </c>
      <c r="L23" s="25">
        <v>5940.26872378038</v>
      </c>
      <c r="M23" s="9"/>
      <c r="N23" s="10"/>
      <c r="O23" s="11"/>
    </row>
    <row r="24" spans="2:15" s="6" customFormat="1" ht="16.5" customHeight="1">
      <c r="B24" s="28" t="s">
        <v>28</v>
      </c>
      <c r="C24" s="25">
        <v>8772287.35</v>
      </c>
      <c r="D24" s="26">
        <v>1</v>
      </c>
      <c r="E24" s="25">
        <v>8772287.35</v>
      </c>
      <c r="F24" s="25">
        <v>8772287</v>
      </c>
      <c r="G24" s="25">
        <v>-0.349999999627471</v>
      </c>
      <c r="H24" s="26">
        <v>0.999999960101626</v>
      </c>
      <c r="I24" s="27">
        <v>1927</v>
      </c>
      <c r="J24" s="27">
        <v>1927</v>
      </c>
      <c r="K24" s="25">
        <v>4552.302724442138</v>
      </c>
      <c r="L24" s="25">
        <v>4552.30272444214</v>
      </c>
      <c r="M24" s="9"/>
      <c r="N24" s="10"/>
      <c r="O24" s="11"/>
    </row>
    <row r="25" spans="2:15" s="6" customFormat="1" ht="16.5" customHeight="1">
      <c r="B25" s="21" t="s">
        <v>29</v>
      </c>
      <c r="C25" s="18">
        <f>SUM(C5:C24)</f>
        <v>520554261.84000015</v>
      </c>
      <c r="D25" s="22" t="s">
        <v>30</v>
      </c>
      <c r="E25" s="18">
        <f>SUM(E5:E24)</f>
        <v>448882394.03340006</v>
      </c>
      <c r="F25" s="18">
        <f>SUM(F5:F24)</f>
        <v>446937930.3</v>
      </c>
      <c r="G25" s="23">
        <f>F25-E25</f>
        <v>-1944463.7334000468</v>
      </c>
      <c r="H25" s="19">
        <f>F25/E25</f>
        <v>0.9956682111857224</v>
      </c>
      <c r="I25" s="20">
        <f>SUM(I5:I24)</f>
        <v>146595</v>
      </c>
      <c r="J25" s="20">
        <f>SUM(J5:J24)</f>
        <v>121952</v>
      </c>
      <c r="K25" s="24">
        <f>C25/I25</f>
        <v>3550.9687359050454</v>
      </c>
      <c r="L25" s="24">
        <f>E25/J25</f>
        <v>3680.812073876608</v>
      </c>
      <c r="M25" s="9"/>
      <c r="N25" s="10"/>
      <c r="O25" s="11"/>
    </row>
    <row r="26" spans="3:15" s="6" customFormat="1" ht="9" customHeight="1">
      <c r="C26" s="13"/>
      <c r="E26" s="13"/>
      <c r="F26" s="13"/>
      <c r="G26" s="13"/>
      <c r="I26" s="14"/>
      <c r="J26" s="14"/>
      <c r="M26" s="9"/>
      <c r="N26" s="10"/>
      <c r="O26" s="11"/>
    </row>
    <row r="27" spans="2:15" s="6" customFormat="1" ht="24" customHeight="1">
      <c r="B27" s="32" t="s">
        <v>33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9"/>
      <c r="N27" s="10"/>
      <c r="O27" s="11"/>
    </row>
    <row r="28" spans="2:15" s="6" customFormat="1" ht="16.5" customHeight="1">
      <c r="B28" s="34" t="s">
        <v>34</v>
      </c>
      <c r="C28" s="34"/>
      <c r="D28" s="34"/>
      <c r="E28" s="34"/>
      <c r="F28" s="34"/>
      <c r="G28" s="34"/>
      <c r="I28" s="14"/>
      <c r="J28" s="14"/>
      <c r="M28" s="9"/>
      <c r="N28" s="10"/>
      <c r="O28" s="11"/>
    </row>
    <row r="29" ht="61.5" customHeight="1"/>
    <row r="30" spans="2:12" s="6" customFormat="1" ht="17.25">
      <c r="B30" s="35" t="s">
        <v>35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0" s="6" customFormat="1" ht="7.5" customHeight="1">
      <c r="B31" s="3"/>
      <c r="C31" s="4"/>
      <c r="D31" s="3"/>
      <c r="E31" s="4"/>
      <c r="F31" s="4"/>
      <c r="G31" s="4"/>
      <c r="H31" s="3"/>
      <c r="I31" s="5"/>
      <c r="J31" s="5"/>
    </row>
    <row r="32" spans="2:12" s="6" customFormat="1" ht="78.75">
      <c r="B32" s="15" t="s">
        <v>0</v>
      </c>
      <c r="C32" s="16" t="s">
        <v>1</v>
      </c>
      <c r="D32" s="15" t="s">
        <v>2</v>
      </c>
      <c r="E32" s="16" t="s">
        <v>3</v>
      </c>
      <c r="F32" s="16" t="s">
        <v>4</v>
      </c>
      <c r="G32" s="16" t="s">
        <v>5</v>
      </c>
      <c r="H32" s="15" t="s">
        <v>6</v>
      </c>
      <c r="I32" s="17" t="s">
        <v>7</v>
      </c>
      <c r="J32" s="17" t="s">
        <v>8</v>
      </c>
      <c r="K32" s="17" t="s">
        <v>31</v>
      </c>
      <c r="L32" s="17" t="s">
        <v>32</v>
      </c>
    </row>
    <row r="33" spans="2:12" s="6" customFormat="1" ht="16.5" customHeight="1">
      <c r="B33" s="29" t="s">
        <v>9</v>
      </c>
      <c r="C33" s="25">
        <v>22327038.24</v>
      </c>
      <c r="D33" s="26">
        <v>0.953</v>
      </c>
      <c r="E33" s="25">
        <v>21277667.44272</v>
      </c>
      <c r="F33" s="25">
        <v>21326063</v>
      </c>
      <c r="G33" s="25">
        <v>48395.5572800003</v>
      </c>
      <c r="H33" s="26">
        <v>1.00227447662721</v>
      </c>
      <c r="I33" s="27">
        <v>6277</v>
      </c>
      <c r="J33" s="27">
        <v>5796</v>
      </c>
      <c r="K33" s="25">
        <v>3556.9600509797674</v>
      </c>
      <c r="L33" s="25">
        <v>3671.09514194617</v>
      </c>
    </row>
    <row r="34" spans="2:12" s="6" customFormat="1" ht="16.5" customHeight="1">
      <c r="B34" s="29" t="s">
        <v>10</v>
      </c>
      <c r="C34" s="25">
        <v>12401416</v>
      </c>
      <c r="D34" s="26">
        <v>0.701</v>
      </c>
      <c r="E34" s="25">
        <v>8693392.616</v>
      </c>
      <c r="F34" s="25">
        <v>9014017</v>
      </c>
      <c r="G34" s="25">
        <v>320624.384000001</v>
      </c>
      <c r="H34" s="26">
        <v>1.03688138775763</v>
      </c>
      <c r="I34" s="27">
        <v>1704</v>
      </c>
      <c r="J34" s="27">
        <v>918</v>
      </c>
      <c r="K34" s="25">
        <v>7277.826291079812</v>
      </c>
      <c r="L34" s="25">
        <v>9469.92659694989</v>
      </c>
    </row>
    <row r="35" spans="2:12" s="6" customFormat="1" ht="16.5" customHeight="1">
      <c r="B35" s="29" t="s">
        <v>11</v>
      </c>
      <c r="C35" s="25">
        <v>20369408.77</v>
      </c>
      <c r="D35" s="26">
        <v>1</v>
      </c>
      <c r="E35" s="25">
        <v>20369408.77</v>
      </c>
      <c r="F35" s="25">
        <v>20369409</v>
      </c>
      <c r="G35" s="25">
        <v>0.230000000447035</v>
      </c>
      <c r="H35" s="26">
        <v>1.00000001129144</v>
      </c>
      <c r="I35" s="27">
        <v>6092</v>
      </c>
      <c r="J35" s="27">
        <v>6092</v>
      </c>
      <c r="K35" s="25">
        <v>3343.632431057124</v>
      </c>
      <c r="L35" s="25">
        <v>3343.63243105712</v>
      </c>
    </row>
    <row r="36" spans="2:12" s="6" customFormat="1" ht="16.5" customHeight="1">
      <c r="B36" s="29" t="s">
        <v>12</v>
      </c>
      <c r="C36" s="25">
        <v>28132376.02</v>
      </c>
      <c r="D36" s="26">
        <v>1</v>
      </c>
      <c r="E36" s="25">
        <v>28132376.02</v>
      </c>
      <c r="F36" s="25">
        <v>28132376</v>
      </c>
      <c r="G36" s="25">
        <v>0.0199999995529652</v>
      </c>
      <c r="H36" s="26">
        <v>0.999999999289075</v>
      </c>
      <c r="I36" s="27">
        <v>4683</v>
      </c>
      <c r="J36" s="27">
        <v>4683</v>
      </c>
      <c r="K36" s="25">
        <v>6007.340597907324</v>
      </c>
      <c r="L36" s="25">
        <v>6007.34059790732</v>
      </c>
    </row>
    <row r="37" spans="2:12" s="6" customFormat="1" ht="16.5" customHeight="1">
      <c r="B37" s="29" t="s">
        <v>13</v>
      </c>
      <c r="C37" s="25">
        <v>34335860.53</v>
      </c>
      <c r="D37" s="26">
        <v>0.694</v>
      </c>
      <c r="E37" s="25">
        <v>23829087.20782</v>
      </c>
      <c r="F37" s="25">
        <v>23716907</v>
      </c>
      <c r="G37" s="25">
        <v>-112180.207820002</v>
      </c>
      <c r="H37" s="26">
        <v>0.995292299413668</v>
      </c>
      <c r="I37" s="27">
        <v>12226</v>
      </c>
      <c r="J37" s="27">
        <v>8444</v>
      </c>
      <c r="K37" s="25">
        <v>2808.4296196630135</v>
      </c>
      <c r="L37" s="25">
        <v>2822.01411745855</v>
      </c>
    </row>
    <row r="38" spans="2:12" s="6" customFormat="1" ht="16.5" customHeight="1">
      <c r="B38" s="29" t="s">
        <v>14</v>
      </c>
      <c r="C38" s="25">
        <v>3088909.72</v>
      </c>
      <c r="D38" s="26">
        <v>1</v>
      </c>
      <c r="E38" s="25">
        <v>3088909.72</v>
      </c>
      <c r="F38" s="25">
        <v>3088910</v>
      </c>
      <c r="G38" s="25">
        <v>0.279999999795109</v>
      </c>
      <c r="H38" s="26">
        <v>1.00000009064687</v>
      </c>
      <c r="I38" s="27">
        <v>766</v>
      </c>
      <c r="J38" s="27">
        <v>766</v>
      </c>
      <c r="K38" s="25">
        <v>4032.5192167101827</v>
      </c>
      <c r="L38" s="25">
        <v>4032.51921671018</v>
      </c>
    </row>
    <row r="39" spans="2:12" s="6" customFormat="1" ht="16.5" customHeight="1">
      <c r="B39" s="29" t="s">
        <v>15</v>
      </c>
      <c r="C39" s="25">
        <v>67607344.24</v>
      </c>
      <c r="D39" s="26">
        <v>0.78</v>
      </c>
      <c r="E39" s="25">
        <v>52733728.5072</v>
      </c>
      <c r="F39" s="25">
        <v>51492631.24</v>
      </c>
      <c r="G39" s="25">
        <v>-1241097.26719999</v>
      </c>
      <c r="H39" s="26">
        <v>0.976464829961141</v>
      </c>
      <c r="I39" s="27">
        <v>21702</v>
      </c>
      <c r="J39" s="27">
        <v>16033</v>
      </c>
      <c r="K39" s="25">
        <v>3115.2586968942956</v>
      </c>
      <c r="L39" s="25">
        <v>3289.07431592341</v>
      </c>
    </row>
    <row r="40" spans="2:12" s="6" customFormat="1" ht="16.5" customHeight="1">
      <c r="B40" s="29" t="s">
        <v>16</v>
      </c>
      <c r="C40" s="25">
        <v>21821799.12</v>
      </c>
      <c r="D40" s="26">
        <v>0.852</v>
      </c>
      <c r="E40" s="25">
        <v>18592172.85024</v>
      </c>
      <c r="F40" s="25">
        <v>18591085</v>
      </c>
      <c r="G40" s="25">
        <v>-1087.85024000332</v>
      </c>
      <c r="H40" s="26">
        <v>0.999941488805598</v>
      </c>
      <c r="I40" s="27">
        <v>3677</v>
      </c>
      <c r="J40" s="27">
        <v>2973</v>
      </c>
      <c r="K40" s="25">
        <v>5934.674767473483</v>
      </c>
      <c r="L40" s="25">
        <v>6253.67401622604</v>
      </c>
    </row>
    <row r="41" spans="2:12" s="6" customFormat="1" ht="16.5" customHeight="1">
      <c r="B41" s="29" t="s">
        <v>17</v>
      </c>
      <c r="C41" s="25">
        <v>7473047.42</v>
      </c>
      <c r="D41" s="26">
        <v>1</v>
      </c>
      <c r="E41" s="25">
        <v>7473047.42</v>
      </c>
      <c r="F41" s="25">
        <v>7473047.65</v>
      </c>
      <c r="G41" s="25">
        <v>0.230000000447035</v>
      </c>
      <c r="H41" s="26">
        <v>1.00000003077727</v>
      </c>
      <c r="I41" s="27">
        <v>3213</v>
      </c>
      <c r="J41" s="27">
        <v>3213</v>
      </c>
      <c r="K41" s="25">
        <v>2325.878437597261</v>
      </c>
      <c r="L41" s="25">
        <v>2325.87843759726</v>
      </c>
    </row>
    <row r="42" spans="2:12" s="6" customFormat="1" ht="16.5" customHeight="1">
      <c r="B42" s="29" t="s">
        <v>18</v>
      </c>
      <c r="C42" s="25">
        <v>81202496.73</v>
      </c>
      <c r="D42" s="26">
        <v>1</v>
      </c>
      <c r="E42" s="25">
        <v>81202496.73</v>
      </c>
      <c r="F42" s="25">
        <v>81202497</v>
      </c>
      <c r="G42" s="25">
        <v>0.269999995827675</v>
      </c>
      <c r="H42" s="26">
        <v>1.00000000332502</v>
      </c>
      <c r="I42" s="27">
        <v>26979</v>
      </c>
      <c r="J42" s="27">
        <v>26979</v>
      </c>
      <c r="K42" s="25">
        <v>3009.8408662292895</v>
      </c>
      <c r="L42" s="25">
        <v>3009.84086622929</v>
      </c>
    </row>
    <row r="43" spans="2:12" s="6" customFormat="1" ht="16.5" customHeight="1">
      <c r="B43" s="29" t="s">
        <v>19</v>
      </c>
      <c r="C43" s="25">
        <v>19560785.32</v>
      </c>
      <c r="D43" s="26">
        <v>1</v>
      </c>
      <c r="E43" s="25">
        <v>19560785.32</v>
      </c>
      <c r="F43" s="25">
        <v>19560785</v>
      </c>
      <c r="G43" s="25">
        <v>0.320000000298023</v>
      </c>
      <c r="H43" s="26">
        <v>0.999999983640739</v>
      </c>
      <c r="I43" s="27">
        <v>5552</v>
      </c>
      <c r="J43" s="27">
        <v>5552</v>
      </c>
      <c r="K43" s="25">
        <v>3523.1962031700286</v>
      </c>
      <c r="L43" s="25">
        <v>3523.19620317003</v>
      </c>
    </row>
    <row r="44" spans="2:12" s="6" customFormat="1" ht="16.5" customHeight="1">
      <c r="B44" s="29" t="s">
        <v>20</v>
      </c>
      <c r="C44" s="25">
        <v>14751447.24</v>
      </c>
      <c r="D44" s="26">
        <v>0.832</v>
      </c>
      <c r="E44" s="25">
        <v>12273204.10368</v>
      </c>
      <c r="F44" s="25">
        <v>12330052</v>
      </c>
      <c r="G44" s="25">
        <v>56847.8963200003</v>
      </c>
      <c r="H44" s="26">
        <v>1.00463187084968</v>
      </c>
      <c r="I44" s="27">
        <v>3844</v>
      </c>
      <c r="J44" s="27">
        <v>2929</v>
      </c>
      <c r="K44" s="25">
        <v>3837.525296566077</v>
      </c>
      <c r="L44" s="25">
        <v>4190.23697633322</v>
      </c>
    </row>
    <row r="45" spans="2:12" s="6" customFormat="1" ht="16.5" customHeight="1">
      <c r="B45" s="29" t="s">
        <v>21</v>
      </c>
      <c r="C45" s="25">
        <v>18974313.61</v>
      </c>
      <c r="D45" s="26">
        <v>1</v>
      </c>
      <c r="E45" s="25">
        <v>18974313.61</v>
      </c>
      <c r="F45" s="25">
        <v>18974314</v>
      </c>
      <c r="G45" s="25">
        <v>0.390000000596046</v>
      </c>
      <c r="H45" s="26">
        <v>1.0000000205541</v>
      </c>
      <c r="I45" s="27">
        <v>3799</v>
      </c>
      <c r="J45" s="27">
        <v>3799</v>
      </c>
      <c r="K45" s="25">
        <v>4994.554780205317</v>
      </c>
      <c r="L45" s="25">
        <v>4994.55478020532</v>
      </c>
    </row>
    <row r="46" spans="2:12" s="6" customFormat="1" ht="16.5" customHeight="1">
      <c r="B46" s="29" t="s">
        <v>22</v>
      </c>
      <c r="C46" s="25">
        <v>20991284.88</v>
      </c>
      <c r="D46" s="26">
        <v>1</v>
      </c>
      <c r="E46" s="25">
        <v>20991284.88</v>
      </c>
      <c r="F46" s="25">
        <v>20991285</v>
      </c>
      <c r="G46" s="25">
        <v>0.120000001043081</v>
      </c>
      <c r="H46" s="26">
        <v>1.00000000571666</v>
      </c>
      <c r="I46" s="27">
        <v>5348</v>
      </c>
      <c r="J46" s="27">
        <v>5348</v>
      </c>
      <c r="K46" s="25">
        <v>3925.071967090501</v>
      </c>
      <c r="L46" s="25">
        <v>3925.0719670905</v>
      </c>
    </row>
    <row r="47" spans="2:12" s="6" customFormat="1" ht="16.5" customHeight="1">
      <c r="B47" s="29" t="s">
        <v>23</v>
      </c>
      <c r="C47" s="25">
        <v>31615707.17</v>
      </c>
      <c r="D47" s="26">
        <v>0.755</v>
      </c>
      <c r="E47" s="25">
        <v>23869858.91335</v>
      </c>
      <c r="F47" s="25">
        <v>22873855</v>
      </c>
      <c r="G47" s="25">
        <v>-996003.913350001</v>
      </c>
      <c r="H47" s="26">
        <v>0.95827357350684</v>
      </c>
      <c r="I47" s="27">
        <v>12091</v>
      </c>
      <c r="J47" s="27">
        <v>8650</v>
      </c>
      <c r="K47" s="25">
        <v>2614.8132635844845</v>
      </c>
      <c r="L47" s="25">
        <v>2759.52126165896</v>
      </c>
    </row>
    <row r="48" spans="2:12" s="6" customFormat="1" ht="16.5" customHeight="1">
      <c r="B48" s="29" t="s">
        <v>24</v>
      </c>
      <c r="C48" s="25">
        <v>5607124.31</v>
      </c>
      <c r="D48" s="26">
        <v>1</v>
      </c>
      <c r="E48" s="25">
        <v>5607124.31</v>
      </c>
      <c r="F48" s="25">
        <v>5607124</v>
      </c>
      <c r="G48" s="25">
        <v>0.309999999590218</v>
      </c>
      <c r="H48" s="26">
        <v>0.999999944713193</v>
      </c>
      <c r="I48" s="27">
        <v>930</v>
      </c>
      <c r="J48" s="27">
        <v>930</v>
      </c>
      <c r="K48" s="25">
        <v>6029.165924731183</v>
      </c>
      <c r="L48" s="25">
        <v>6029.16592473118</v>
      </c>
    </row>
    <row r="49" spans="2:12" s="6" customFormat="1" ht="16.5" customHeight="1">
      <c r="B49" s="29" t="s">
        <v>25</v>
      </c>
      <c r="C49" s="25">
        <v>42471444.09</v>
      </c>
      <c r="D49" s="26">
        <v>0.786</v>
      </c>
      <c r="E49" s="25">
        <v>33382555.05474</v>
      </c>
      <c r="F49" s="25">
        <v>32446172.5</v>
      </c>
      <c r="G49" s="25">
        <v>-936382.554740001</v>
      </c>
      <c r="H49" s="26">
        <v>0.971949943519765</v>
      </c>
      <c r="I49" s="27">
        <v>9639</v>
      </c>
      <c r="J49" s="27">
        <v>6897</v>
      </c>
      <c r="K49" s="25">
        <v>4406.208537192655</v>
      </c>
      <c r="L49" s="25">
        <v>4840.15587280557</v>
      </c>
    </row>
    <row r="50" spans="2:12" s="6" customFormat="1" ht="16.5" customHeight="1">
      <c r="B50" s="29" t="s">
        <v>26</v>
      </c>
      <c r="C50" s="25">
        <v>47523010.99</v>
      </c>
      <c r="D50" s="26">
        <v>0.629</v>
      </c>
      <c r="E50" s="25">
        <v>29891973.91271</v>
      </c>
      <c r="F50" s="25">
        <v>30141299.5</v>
      </c>
      <c r="G50" s="25">
        <v>249325.58729</v>
      </c>
      <c r="H50" s="26">
        <v>1.00834088735719</v>
      </c>
      <c r="I50" s="27">
        <v>14034</v>
      </c>
      <c r="J50" s="27">
        <v>8417</v>
      </c>
      <c r="K50" s="25">
        <v>3386.2769695026363</v>
      </c>
      <c r="L50" s="25">
        <v>3551.3810042426</v>
      </c>
    </row>
    <row r="51" spans="2:12" s="6" customFormat="1" ht="16.5" customHeight="1">
      <c r="B51" s="29" t="s">
        <v>27</v>
      </c>
      <c r="C51" s="25">
        <v>14912047.02</v>
      </c>
      <c r="D51" s="26">
        <v>0.872</v>
      </c>
      <c r="E51" s="25">
        <v>13003305.00144</v>
      </c>
      <c r="F51" s="25">
        <v>13076200</v>
      </c>
      <c r="G51" s="25">
        <v>72894.9985600002</v>
      </c>
      <c r="H51" s="26">
        <v>1.00560588239312</v>
      </c>
      <c r="I51" s="27">
        <v>2831</v>
      </c>
      <c r="J51" s="27">
        <v>2225</v>
      </c>
      <c r="K51" s="25">
        <v>5267.413288590604</v>
      </c>
      <c r="L51" s="25">
        <v>5844.1820231191</v>
      </c>
    </row>
    <row r="52" spans="2:12" s="6" customFormat="1" ht="16.5" customHeight="1">
      <c r="B52" s="29" t="s">
        <v>28</v>
      </c>
      <c r="C52" s="25">
        <v>8422962.04</v>
      </c>
      <c r="D52" s="26">
        <v>1</v>
      </c>
      <c r="E52" s="25">
        <v>8422962.04</v>
      </c>
      <c r="F52" s="25">
        <v>8422962.5</v>
      </c>
      <c r="G52" s="25">
        <v>0.46000000089407</v>
      </c>
      <c r="H52" s="26">
        <v>1.00000005461262</v>
      </c>
      <c r="I52" s="27">
        <v>1919</v>
      </c>
      <c r="J52" s="27">
        <v>1919</v>
      </c>
      <c r="K52" s="25">
        <v>4389.245461177697</v>
      </c>
      <c r="L52" s="25">
        <v>4389.2454611777</v>
      </c>
    </row>
    <row r="53" spans="2:12" s="6" customFormat="1" ht="16.5" customHeight="1">
      <c r="B53" s="21" t="s">
        <v>29</v>
      </c>
      <c r="C53" s="18">
        <f>SUM(C33:C52)</f>
        <v>523589823.46</v>
      </c>
      <c r="D53" s="22" t="s">
        <v>30</v>
      </c>
      <c r="E53" s="18">
        <f>SUM(E33:E52)</f>
        <v>451369654.4299</v>
      </c>
      <c r="F53" s="18">
        <f>SUM(F33:F52)</f>
        <v>448830992.39</v>
      </c>
      <c r="G53" s="23">
        <f>F53-E53</f>
        <v>-2538662.039900005</v>
      </c>
      <c r="H53" s="19">
        <f>F53/E53</f>
        <v>0.9943756475097857</v>
      </c>
      <c r="I53" s="20">
        <f>SUM(I33:I52)</f>
        <v>147306</v>
      </c>
      <c r="J53" s="20">
        <f>SUM(J33:J52)</f>
        <v>122563</v>
      </c>
      <c r="K53" s="24">
        <f>C53/I53</f>
        <v>3554.4365026543383</v>
      </c>
      <c r="L53" s="24">
        <f>E53/J53</f>
        <v>3682.756251314834</v>
      </c>
    </row>
    <row r="54" spans="2:10" s="6" customFormat="1" ht="12.75">
      <c r="B54" s="30"/>
      <c r="C54" s="13"/>
      <c r="E54" s="13"/>
      <c r="F54" s="13"/>
      <c r="G54" s="13"/>
      <c r="I54" s="14"/>
      <c r="J54" s="14"/>
    </row>
    <row r="55" spans="2:12" s="6" customFormat="1" ht="24" customHeight="1">
      <c r="B55" s="32" t="s">
        <v>33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3:10" s="6" customFormat="1" ht="9" customHeight="1">
      <c r="C56" s="13"/>
      <c r="E56" s="13"/>
      <c r="F56" s="13"/>
      <c r="G56" s="13"/>
      <c r="I56" s="14"/>
      <c r="J56" s="14"/>
    </row>
    <row r="57" spans="2:10" s="6" customFormat="1" ht="12.75">
      <c r="B57" s="34" t="s">
        <v>34</v>
      </c>
      <c r="C57" s="34"/>
      <c r="D57" s="34"/>
      <c r="E57" s="34"/>
      <c r="F57" s="34"/>
      <c r="G57" s="34"/>
      <c r="I57" s="14"/>
      <c r="J57" s="14"/>
    </row>
  </sheetData>
  <sheetProtection/>
  <mergeCells count="6">
    <mergeCell ref="B2:L2"/>
    <mergeCell ref="B27:L27"/>
    <mergeCell ref="B28:G28"/>
    <mergeCell ref="B30:L30"/>
    <mergeCell ref="B55:L55"/>
    <mergeCell ref="B57:G57"/>
  </mergeCells>
  <printOptions horizontalCentered="1" verticalCentered="1"/>
  <pageMargins left="0" right="0" top="0.25" bottom="0.25" header="0.3" footer="0.3"/>
  <pageSetup fitToHeight="0" fitToWidth="0" horizontalDpi="600" verticalDpi="600" orientation="landscape" r:id="rId2"/>
  <rowBreaks count="1" manualBreakCount="1">
    <brk id="2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Pool Premium Volume Report—July 2022 (Excel)</dc:title>
  <dc:subject/>
  <dc:creator/>
  <cp:keywords/>
  <dc:description/>
  <cp:lastModifiedBy/>
  <dcterms:created xsi:type="dcterms:W3CDTF">2022-08-02T15:06:13Z</dcterms:created>
  <dcterms:modified xsi:type="dcterms:W3CDTF">2022-08-02T15:06:19Z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CCI Posting Fl">
    <vt:lpwstr>New</vt:lpwstr>
  </property>
  <property fmtid="{D5CDD505-2E9C-101B-9397-08002B2CF9AE}" pid="4" name="CommitteeInformati">
    <vt:lpwstr/>
  </property>
  <property fmtid="{D5CDD505-2E9C-101B-9397-08002B2CF9AE}" pid="5" name="NCCI Sub Catego">
    <vt:lpwstr>31;#RM &gt; Publications/Reports</vt:lpwstr>
  </property>
  <property fmtid="{D5CDD505-2E9C-101B-9397-08002B2CF9AE}" pid="6" name="NCCI Archive Da">
    <vt:lpwstr>2023-01-31T00:00:00Z</vt:lpwstr>
  </property>
  <property fmtid="{D5CDD505-2E9C-101B-9397-08002B2CF9AE}" pid="7" name="NCCI List Order Da">
    <vt:lpwstr>2022-08-01T00:00:00Z</vt:lpwstr>
  </property>
  <property fmtid="{D5CDD505-2E9C-101B-9397-08002B2CF9AE}" pid="8" name="CommitteeTi">
    <vt:lpwstr/>
  </property>
  <property fmtid="{D5CDD505-2E9C-101B-9397-08002B2CF9AE}" pid="9" name="CommitteePla">
    <vt:lpwstr/>
  </property>
  <property fmtid="{D5CDD505-2E9C-101B-9397-08002B2CF9AE}" pid="10" name="PublishingExpirationDa">
    <vt:lpwstr>2027-01-31T00:00:00Z</vt:lpwstr>
  </property>
  <property fmtid="{D5CDD505-2E9C-101B-9397-08002B2CF9AE}" pid="11" name="NCCI National or Sta">
    <vt:lpwstr>National</vt:lpwstr>
  </property>
  <property fmtid="{D5CDD505-2E9C-101B-9397-08002B2CF9AE}" pid="12" name="CommitteeDisplayPresentati">
    <vt:lpwstr>None</vt:lpwstr>
  </property>
  <property fmtid="{D5CDD505-2E9C-101B-9397-08002B2CF9AE}" pid="13" name="NCCI Content Own">
    <vt:lpwstr>81</vt:lpwstr>
  </property>
  <property fmtid="{D5CDD505-2E9C-101B-9397-08002B2CF9AE}" pid="14" name="NCCI Editorial Review">
    <vt:lpwstr>133</vt:lpwstr>
  </property>
  <property fmtid="{D5CDD505-2E9C-101B-9397-08002B2CF9AE}" pid="15" name="display_urn:schemas-microsoft-com:office:office#NCCI_x0020_Content_x0020_Own">
    <vt:lpwstr>Sean Cordell</vt:lpwstr>
  </property>
  <property fmtid="{D5CDD505-2E9C-101B-9397-08002B2CF9AE}" pid="16" name="NCCI Content Auth">
    <vt:lpwstr>81</vt:lpwstr>
  </property>
  <property fmtid="{D5CDD505-2E9C-101B-9397-08002B2CF9AE}" pid="17" name="NCCI Data Ty">
    <vt:lpwstr>1</vt:lpwstr>
  </property>
  <property fmtid="{D5CDD505-2E9C-101B-9397-08002B2CF9AE}" pid="18" name="NCCI Enable Sear">
    <vt:lpwstr>Yes</vt:lpwstr>
  </property>
  <property fmtid="{D5CDD505-2E9C-101B-9397-08002B2CF9AE}" pid="19" name="display_urn:schemas-microsoft-com:office:office#NCCI_x0020_Editorial_x0020_Review">
    <vt:lpwstr>Irania Acevedo Montello</vt:lpwstr>
  </property>
  <property fmtid="{D5CDD505-2E9C-101B-9397-08002B2CF9AE}" pid="20" name="IsThisACommitteePort">
    <vt:lpwstr>No</vt:lpwstr>
  </property>
  <property fmtid="{D5CDD505-2E9C-101B-9397-08002B2CF9AE}" pid="21" name="NCCI Search Catego">
    <vt:lpwstr>5</vt:lpwstr>
  </property>
  <property fmtid="{D5CDD505-2E9C-101B-9397-08002B2CF9AE}" pid="22" name="NCCI Document ">
    <vt:lpwstr>a89bcd5f-bb7d-44bb-ae78-f34c9428e419</vt:lpwstr>
  </property>
  <property fmtid="{D5CDD505-2E9C-101B-9397-08002B2CF9AE}" pid="23" name="NCCI Descripti">
    <vt:lpwstr>​​​​​​​​​​​​​​​​​​​​​​​​​​​The most up-to-date data for in-force policies for NCCI's Plan-administered states. This report shows a comparison of Plan and Pool policies, quota, and premium information.</vt:lpwstr>
  </property>
  <property fmtid="{D5CDD505-2E9C-101B-9397-08002B2CF9AE}" pid="24" name="NCCI Posted Da">
    <vt:lpwstr>August 02, 2022</vt:lpwstr>
  </property>
  <property fmtid="{D5CDD505-2E9C-101B-9397-08002B2CF9AE}" pid="25" name="NCCI Display in Listi">
    <vt:lpwstr>1</vt:lpwstr>
  </property>
  <property fmtid="{D5CDD505-2E9C-101B-9397-08002B2CF9AE}" pid="26" name="display_urn:schemas-microsoft-com:office:office#NCCI_x0020_Content_x0020_Auth">
    <vt:lpwstr>Sean Cordell</vt:lpwstr>
  </property>
</Properties>
</file>