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Mar2021" sheetId="1" r:id="rId1"/>
  </sheets>
  <definedNames>
    <definedName name="_xlfn._FV" hidden="1">#NAME?</definedName>
    <definedName name="_xlnm.Print_Area" localSheetId="0">'Mar2021'!$A$1:$L$57</definedName>
  </definedNames>
  <calcPr fullCalcOnLoad="1"/>
</workbook>
</file>

<file path=xl/sharedStrings.xml><?xml version="1.0" encoding="utf-8"?>
<sst xmlns="http://schemas.openxmlformats.org/spreadsheetml/2006/main" count="72" uniqueCount="37">
  <si>
    <t>STATE</t>
  </si>
  <si>
    <t xml:space="preserve"> TOTAL PLAN PREMIUM</t>
  </si>
  <si>
    <t xml:space="preserve">POOL QUOTA </t>
  </si>
  <si>
    <t>POOL QUOTA PREMIUM</t>
  </si>
  <si>
    <t xml:space="preserve">STATE POOL PREMIUM </t>
  </si>
  <si>
    <t>REMAINING BUSINESS</t>
  </si>
  <si>
    <t>POOL % TO QUOTA</t>
  </si>
  <si>
    <t>PLAN POLICIES</t>
  </si>
  <si>
    <t>POOL POLICIES</t>
  </si>
  <si>
    <t>AK</t>
  </si>
  <si>
    <t>AL</t>
  </si>
  <si>
    <t>AR</t>
  </si>
  <si>
    <t>AZ</t>
  </si>
  <si>
    <t>CT</t>
  </si>
  <si>
    <t>DC</t>
  </si>
  <si>
    <t>GA</t>
  </si>
  <si>
    <t>IA</t>
  </si>
  <si>
    <t>ID</t>
  </si>
  <si>
    <t>IL</t>
  </si>
  <si>
    <t>KS</t>
  </si>
  <si>
    <t>NH</t>
  </si>
  <si>
    <t>NV</t>
  </si>
  <si>
    <t>OR</t>
  </si>
  <si>
    <t>SC</t>
  </si>
  <si>
    <t>SD</t>
  </si>
  <si>
    <t>TN</t>
  </si>
  <si>
    <t>VA</t>
  </si>
  <si>
    <t>VT</t>
  </si>
  <si>
    <t>WV</t>
  </si>
  <si>
    <t>Total</t>
  </si>
  <si>
    <t/>
  </si>
  <si>
    <t>PLAN POLICIES AVG PREMIUM SIZE</t>
  </si>
  <si>
    <t>POOL POLICIES AVG PREMIUM SIZE</t>
  </si>
  <si>
    <t>© Copyright 2021 National Council on Compensation Insurance, Inc. All Rights Reserved.</t>
  </si>
  <si>
    <t>NATIONAL WORKERS COMPENSATION REINSURANCE POOL PREMIUM VOLUME REPORT AS OF 2/28/21</t>
  </si>
  <si>
    <t>Note: This report provides an estimate of the size of the total market in a given state as of this month using policy and application data for NCCI Plan-administered states in the National Pool. The any-exposure theory was used for multistate policies, which attributes the policy and related state premium to each state on the policy.</t>
  </si>
  <si>
    <t>NATIONAL WORKERS COMPENSATION REINSURANCE POOL PREMIUM VOLUME REPORT AS OF 3/31/21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</si>
</sst>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\-#,##0\);&quot;$&quot;#,##0"/>
    <numFmt numFmtId="165" formatCode="#,##0.0%;\(\-#,##0.0%\);#,##0.0%"/>
    <numFmt numFmtId="166" formatCode="#,##0;\(\-#,##0\)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[$-10409]&quot;$&quot;#,##0;\(&quot;$&quot;#,##0\)"/>
    <numFmt numFmtId="173" formatCode="[$-10409]0.0%"/>
    <numFmt numFmtId="174" formatCode="[$-10409]#,##0;\(#,##0\)"/>
    <numFmt numFmtId="175" formatCode="&quot;$&quot;#,##0;\(&quot;$&quot;#,##0\);&quot;$&quot;#,##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8" fontId="21" fillId="0" borderId="0" xfId="0" applyNumberFormat="1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5" fontId="45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5" fontId="45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5" fontId="45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8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6" fillId="33" borderId="10" xfId="0" applyFont="1" applyFill="1" applyBorder="1" applyAlignment="1">
      <alignment horizontal="center" wrapText="1"/>
    </xf>
    <xf numFmtId="8" fontId="26" fillId="33" borderId="10" xfId="0" applyNumberFormat="1" applyFont="1" applyFill="1" applyBorder="1" applyAlignment="1">
      <alignment horizontal="center" wrapText="1"/>
    </xf>
    <xf numFmtId="3" fontId="26" fillId="33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166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175" fontId="26" fillId="0" borderId="10" xfId="0" applyNumberFormat="1" applyFont="1" applyBorder="1" applyAlignment="1">
      <alignment horizontal="center"/>
    </xf>
    <xf numFmtId="5" fontId="26" fillId="0" borderId="10" xfId="0" applyNumberFormat="1" applyFont="1" applyBorder="1" applyAlignment="1">
      <alignment horizontal="center"/>
    </xf>
    <xf numFmtId="172" fontId="46" fillId="0" borderId="10" xfId="0" applyNumberFormat="1" applyFont="1" applyFill="1" applyBorder="1" applyAlignment="1">
      <alignment horizontal="center" vertical="top" wrapText="1" readingOrder="1"/>
    </xf>
    <xf numFmtId="173" fontId="46" fillId="0" borderId="10" xfId="0" applyNumberFormat="1" applyFont="1" applyFill="1" applyBorder="1" applyAlignment="1">
      <alignment horizontal="center" vertical="top" wrapText="1" readingOrder="1"/>
    </xf>
    <xf numFmtId="174" fontId="46" fillId="0" borderId="1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7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123825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28575</xdr:rowOff>
    </xdr:from>
    <xdr:to>
      <xdr:col>2</xdr:col>
      <xdr:colOff>123825</xdr:colOff>
      <xdr:row>28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200900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7"/>
  <sheetViews>
    <sheetView tabSelected="1" view="pageBreakPreview" zoomScale="90" zoomScaleNormal="70" zoomScaleSheetLayoutView="90" zoomScalePageLayoutView="120" workbookViewId="0" topLeftCell="A1">
      <selection activeCell="B2" sqref="B2:L2"/>
    </sheetView>
  </sheetViews>
  <sheetFormatPr defaultColWidth="9.140625" defaultRowHeight="12.75"/>
  <cols>
    <col min="1" max="1" width="3.140625" style="0" customWidth="1"/>
    <col min="2" max="2" width="8.7109375" style="0" customWidth="1"/>
    <col min="3" max="3" width="14.8515625" style="1" customWidth="1"/>
    <col min="4" max="4" width="9.28125" style="0" customWidth="1"/>
    <col min="5" max="6" width="15.8515625" style="1" bestFit="1" customWidth="1"/>
    <col min="7" max="7" width="14.421875" style="1" customWidth="1"/>
    <col min="8" max="8" width="11.7109375" style="0" customWidth="1"/>
    <col min="9" max="10" width="9.7109375" style="2" bestFit="1" customWidth="1"/>
    <col min="11" max="12" width="10.7109375" style="0" bestFit="1" customWidth="1"/>
    <col min="13" max="13" width="16.00390625" style="0" customWidth="1"/>
    <col min="14" max="14" width="18.7109375" style="0" bestFit="1" customWidth="1"/>
    <col min="15" max="15" width="18.140625" style="0" bestFit="1" customWidth="1"/>
  </cols>
  <sheetData>
    <row r="1" ht="61.5" customHeight="1"/>
    <row r="2" spans="2:12" s="3" customFormat="1" ht="21" customHeight="1">
      <c r="B2" s="39" t="s">
        <v>36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0" s="3" customFormat="1" ht="7.5" customHeight="1">
      <c r="B3" s="4"/>
      <c r="C3" s="5"/>
      <c r="D3" s="4"/>
      <c r="E3" s="5"/>
      <c r="F3" s="5"/>
      <c r="G3" s="5"/>
      <c r="H3" s="4"/>
      <c r="I3" s="6"/>
      <c r="J3" s="6"/>
    </row>
    <row r="4" spans="2:12" s="3" customFormat="1" ht="78.75">
      <c r="B4" s="23" t="s">
        <v>0</v>
      </c>
      <c r="C4" s="24" t="s">
        <v>1</v>
      </c>
      <c r="D4" s="23" t="s">
        <v>2</v>
      </c>
      <c r="E4" s="24" t="s">
        <v>3</v>
      </c>
      <c r="F4" s="24" t="s">
        <v>4</v>
      </c>
      <c r="G4" s="24" t="s">
        <v>5</v>
      </c>
      <c r="H4" s="23" t="s">
        <v>6</v>
      </c>
      <c r="I4" s="25" t="s">
        <v>7</v>
      </c>
      <c r="J4" s="25" t="s">
        <v>8</v>
      </c>
      <c r="K4" s="25" t="s">
        <v>31</v>
      </c>
      <c r="L4" s="25" t="s">
        <v>32</v>
      </c>
    </row>
    <row r="5" spans="2:18" s="3" customFormat="1" ht="16.5" customHeight="1">
      <c r="B5" s="26" t="s">
        <v>9</v>
      </c>
      <c r="C5" s="34">
        <v>20619467.72</v>
      </c>
      <c r="D5" s="35">
        <v>0.955</v>
      </c>
      <c r="E5" s="34">
        <v>19691591.6726</v>
      </c>
      <c r="F5" s="34">
        <v>19566269</v>
      </c>
      <c r="G5" s="34">
        <v>-125322.672600001</v>
      </c>
      <c r="H5" s="35">
        <v>0.99363572662466</v>
      </c>
      <c r="I5" s="36">
        <v>6512</v>
      </c>
      <c r="J5" s="36">
        <v>6022</v>
      </c>
      <c r="K5" s="34">
        <v>3166.3801781326783</v>
      </c>
      <c r="L5" s="34">
        <v>3269.94215752242</v>
      </c>
      <c r="M5" s="7"/>
      <c r="N5" s="7"/>
      <c r="O5" s="7"/>
      <c r="P5" s="7"/>
      <c r="Q5" s="7"/>
      <c r="R5" s="7"/>
    </row>
    <row r="6" spans="2:18" s="3" customFormat="1" ht="16.5" customHeight="1">
      <c r="B6" s="26" t="s">
        <v>10</v>
      </c>
      <c r="C6" s="34">
        <v>9551789.9</v>
      </c>
      <c r="D6" s="35">
        <v>0.708</v>
      </c>
      <c r="E6" s="34">
        <v>6762667.2492</v>
      </c>
      <c r="F6" s="34">
        <v>6702795</v>
      </c>
      <c r="G6" s="34">
        <v>-59872.2491999995</v>
      </c>
      <c r="H6" s="35">
        <v>0.991146651610416</v>
      </c>
      <c r="I6" s="36">
        <v>1703</v>
      </c>
      <c r="J6" s="36">
        <v>1069</v>
      </c>
      <c r="K6" s="34">
        <v>5608.802055196712</v>
      </c>
      <c r="L6" s="34">
        <v>6326.1620666043</v>
      </c>
      <c r="M6" s="7"/>
      <c r="N6" s="7"/>
      <c r="O6" s="7"/>
      <c r="P6" s="7"/>
      <c r="Q6" s="7"/>
      <c r="R6" s="7"/>
    </row>
    <row r="7" spans="2:18" s="3" customFormat="1" ht="16.5" customHeight="1">
      <c r="B7" s="26" t="s">
        <v>11</v>
      </c>
      <c r="C7" s="34">
        <v>20665864.03</v>
      </c>
      <c r="D7" s="35">
        <v>1</v>
      </c>
      <c r="E7" s="34">
        <v>20665864.03</v>
      </c>
      <c r="F7" s="34">
        <v>20665864</v>
      </c>
      <c r="G7" s="34">
        <v>0.0300000011920929</v>
      </c>
      <c r="H7" s="35">
        <v>0.999999998548331</v>
      </c>
      <c r="I7" s="36">
        <v>6289</v>
      </c>
      <c r="J7" s="36">
        <v>6289</v>
      </c>
      <c r="K7" s="34">
        <v>3286.033396406424</v>
      </c>
      <c r="L7" s="34">
        <v>3286.03339640642</v>
      </c>
      <c r="M7" s="8"/>
      <c r="N7" s="8"/>
      <c r="O7" s="8"/>
      <c r="P7" s="8"/>
      <c r="Q7" s="7"/>
      <c r="R7" s="7"/>
    </row>
    <row r="8" spans="2:18" s="3" customFormat="1" ht="16.5" customHeight="1">
      <c r="B8" s="26" t="s">
        <v>12</v>
      </c>
      <c r="C8" s="34">
        <v>32177437.87</v>
      </c>
      <c r="D8" s="35">
        <v>1</v>
      </c>
      <c r="E8" s="34">
        <v>32177437.87</v>
      </c>
      <c r="F8" s="34">
        <v>32177438</v>
      </c>
      <c r="G8" s="34">
        <v>0.129999998956919</v>
      </c>
      <c r="H8" s="35">
        <v>1.0000000040401</v>
      </c>
      <c r="I8" s="36">
        <v>5394</v>
      </c>
      <c r="J8" s="36">
        <v>5394</v>
      </c>
      <c r="K8" s="34">
        <v>5965.413027437894</v>
      </c>
      <c r="L8" s="34">
        <v>5965.41302743789</v>
      </c>
      <c r="M8" s="8"/>
      <c r="N8" s="8"/>
      <c r="O8" s="8"/>
      <c r="P8" s="8"/>
      <c r="Q8" s="7"/>
      <c r="R8" s="7"/>
    </row>
    <row r="9" spans="2:18" s="3" customFormat="1" ht="16.5" customHeight="1">
      <c r="B9" s="26" t="s">
        <v>13</v>
      </c>
      <c r="C9" s="34">
        <v>35084403.71</v>
      </c>
      <c r="D9" s="35">
        <v>0.566</v>
      </c>
      <c r="E9" s="34">
        <v>19857772.49986</v>
      </c>
      <c r="F9" s="34">
        <v>19895314</v>
      </c>
      <c r="G9" s="34">
        <v>37541.5001400001</v>
      </c>
      <c r="H9" s="35">
        <v>1.00189051919797</v>
      </c>
      <c r="I9" s="36">
        <v>12461</v>
      </c>
      <c r="J9" s="36">
        <v>6672</v>
      </c>
      <c r="K9" s="34">
        <v>2815.5367715271645</v>
      </c>
      <c r="L9" s="34">
        <v>2976.28484710132</v>
      </c>
      <c r="M9" s="9"/>
      <c r="N9" s="10"/>
      <c r="O9" s="10"/>
      <c r="P9" s="8"/>
      <c r="Q9" s="7"/>
      <c r="R9" s="7"/>
    </row>
    <row r="10" spans="2:18" s="3" customFormat="1" ht="16.5" customHeight="1">
      <c r="B10" s="26" t="s">
        <v>14</v>
      </c>
      <c r="C10" s="34">
        <v>3600752.63</v>
      </c>
      <c r="D10" s="35">
        <v>1</v>
      </c>
      <c r="E10" s="34">
        <v>3600752.63</v>
      </c>
      <c r="F10" s="34">
        <v>3600753</v>
      </c>
      <c r="G10" s="34">
        <v>0.370000000111759</v>
      </c>
      <c r="H10" s="35">
        <v>1.0000001027563</v>
      </c>
      <c r="I10" s="36">
        <v>788</v>
      </c>
      <c r="J10" s="36">
        <v>788</v>
      </c>
      <c r="K10" s="34">
        <v>4569.483032994924</v>
      </c>
      <c r="L10" s="34">
        <v>4569.48303299492</v>
      </c>
      <c r="M10" s="11"/>
      <c r="N10" s="12"/>
      <c r="O10" s="13"/>
      <c r="P10" s="8"/>
      <c r="Q10" s="7"/>
      <c r="R10" s="7"/>
    </row>
    <row r="11" spans="2:18" s="3" customFormat="1" ht="16.5" customHeight="1">
      <c r="B11" s="26" t="s">
        <v>15</v>
      </c>
      <c r="C11" s="34">
        <v>70042704.26</v>
      </c>
      <c r="D11" s="35">
        <v>0.782</v>
      </c>
      <c r="E11" s="34">
        <v>54773394.73132</v>
      </c>
      <c r="F11" s="34">
        <v>52684999</v>
      </c>
      <c r="G11" s="34">
        <v>-2088395.73132001</v>
      </c>
      <c r="H11" s="35">
        <v>0.96187207782968</v>
      </c>
      <c r="I11" s="36">
        <v>22946</v>
      </c>
      <c r="J11" s="36">
        <v>16445</v>
      </c>
      <c r="K11" s="34">
        <v>3052.50171097359</v>
      </c>
      <c r="L11" s="34">
        <v>3330.70202075525</v>
      </c>
      <c r="M11" s="11"/>
      <c r="N11" s="12"/>
      <c r="O11" s="13"/>
      <c r="P11" s="8"/>
      <c r="Q11" s="7"/>
      <c r="R11" s="7"/>
    </row>
    <row r="12" spans="2:18" s="3" customFormat="1" ht="16.5" customHeight="1">
      <c r="B12" s="26" t="s">
        <v>16</v>
      </c>
      <c r="C12" s="34">
        <v>24200733.04</v>
      </c>
      <c r="D12" s="35">
        <v>0.851</v>
      </c>
      <c r="E12" s="34">
        <v>20594823.81704</v>
      </c>
      <c r="F12" s="34">
        <v>20354480</v>
      </c>
      <c r="G12" s="34">
        <v>-240343.817040004</v>
      </c>
      <c r="H12" s="35">
        <v>0.988329892055637</v>
      </c>
      <c r="I12" s="36">
        <v>3865</v>
      </c>
      <c r="J12" s="36">
        <v>2898</v>
      </c>
      <c r="K12" s="34">
        <v>6261.50919534282</v>
      </c>
      <c r="L12" s="34">
        <v>7106.56446412699</v>
      </c>
      <c r="M12" s="11"/>
      <c r="N12" s="12"/>
      <c r="O12" s="13"/>
      <c r="P12" s="8"/>
      <c r="Q12" s="7"/>
      <c r="R12" s="7"/>
    </row>
    <row r="13" spans="2:18" s="3" customFormat="1" ht="16.5" customHeight="1">
      <c r="B13" s="26" t="s">
        <v>17</v>
      </c>
      <c r="C13" s="34">
        <v>5948101.36</v>
      </c>
      <c r="D13" s="35">
        <v>1</v>
      </c>
      <c r="E13" s="34">
        <v>5948101.36</v>
      </c>
      <c r="F13" s="34">
        <v>5948101.82</v>
      </c>
      <c r="G13" s="34">
        <v>0.459999999962747</v>
      </c>
      <c r="H13" s="35">
        <v>1.0000000773356</v>
      </c>
      <c r="I13" s="36">
        <v>2752</v>
      </c>
      <c r="J13" s="36">
        <v>2752</v>
      </c>
      <c r="K13" s="34">
        <v>2161.3740406976744</v>
      </c>
      <c r="L13" s="34">
        <v>2161.37404069767</v>
      </c>
      <c r="M13" s="11"/>
      <c r="N13" s="12"/>
      <c r="O13" s="13"/>
      <c r="P13" s="8"/>
      <c r="Q13" s="7"/>
      <c r="R13" s="7"/>
    </row>
    <row r="14" spans="2:18" s="3" customFormat="1" ht="16.5" customHeight="1">
      <c r="B14" s="26" t="s">
        <v>18</v>
      </c>
      <c r="C14" s="34">
        <v>84693389.09</v>
      </c>
      <c r="D14" s="35">
        <v>1</v>
      </c>
      <c r="E14" s="34">
        <v>84693389.09</v>
      </c>
      <c r="F14" s="34">
        <v>84693389</v>
      </c>
      <c r="G14" s="34">
        <v>0.0900000035762787</v>
      </c>
      <c r="H14" s="35">
        <v>0.999999998937343</v>
      </c>
      <c r="I14" s="36">
        <v>28827</v>
      </c>
      <c r="J14" s="36">
        <v>28827</v>
      </c>
      <c r="K14" s="34">
        <v>2937.9883126929612</v>
      </c>
      <c r="L14" s="34">
        <v>2937.98831269296</v>
      </c>
      <c r="M14" s="14"/>
      <c r="N14" s="15"/>
      <c r="O14" s="16"/>
      <c r="P14" s="7"/>
      <c r="Q14" s="7"/>
      <c r="R14" s="7"/>
    </row>
    <row r="15" spans="2:18" s="3" customFormat="1" ht="16.5" customHeight="1">
      <c r="B15" s="26" t="s">
        <v>19</v>
      </c>
      <c r="C15" s="34">
        <v>18672686.6</v>
      </c>
      <c r="D15" s="35">
        <v>1</v>
      </c>
      <c r="E15" s="34">
        <v>18672686.6</v>
      </c>
      <c r="F15" s="34">
        <v>18672687</v>
      </c>
      <c r="G15" s="34">
        <v>0.399999998509884</v>
      </c>
      <c r="H15" s="35">
        <v>1.00000002142166</v>
      </c>
      <c r="I15" s="36">
        <v>5797</v>
      </c>
      <c r="J15" s="36">
        <v>5797</v>
      </c>
      <c r="K15" s="34">
        <v>3221.094807659134</v>
      </c>
      <c r="L15" s="34">
        <v>3221.09480765913</v>
      </c>
      <c r="M15" s="14"/>
      <c r="N15" s="15"/>
      <c r="O15" s="16"/>
      <c r="P15" s="7"/>
      <c r="Q15" s="7"/>
      <c r="R15" s="7"/>
    </row>
    <row r="16" spans="2:15" s="3" customFormat="1" ht="16.5" customHeight="1">
      <c r="B16" s="26" t="s">
        <v>20</v>
      </c>
      <c r="C16" s="34">
        <v>14198064.42</v>
      </c>
      <c r="D16" s="35">
        <v>0.846</v>
      </c>
      <c r="E16" s="34">
        <v>12011562.49932</v>
      </c>
      <c r="F16" s="34">
        <v>11988800</v>
      </c>
      <c r="G16" s="34">
        <v>-22762.4993200023</v>
      </c>
      <c r="H16" s="35">
        <v>0.998104951015216</v>
      </c>
      <c r="I16" s="36">
        <v>3742</v>
      </c>
      <c r="J16" s="36">
        <v>2822</v>
      </c>
      <c r="K16" s="34">
        <v>3794.2449011223944</v>
      </c>
      <c r="L16" s="34">
        <v>4256.40060216868</v>
      </c>
      <c r="M16" s="17"/>
      <c r="N16" s="18"/>
      <c r="O16" s="19"/>
    </row>
    <row r="17" spans="2:15" s="3" customFormat="1" ht="16.5" customHeight="1">
      <c r="B17" s="26" t="s">
        <v>21</v>
      </c>
      <c r="C17" s="34">
        <v>20171765.11</v>
      </c>
      <c r="D17" s="35">
        <v>1</v>
      </c>
      <c r="E17" s="34">
        <v>20171765.11</v>
      </c>
      <c r="F17" s="34">
        <v>20171765</v>
      </c>
      <c r="G17" s="34">
        <v>0.109999999403954</v>
      </c>
      <c r="H17" s="35">
        <v>0.999999994546833</v>
      </c>
      <c r="I17" s="36">
        <v>4073</v>
      </c>
      <c r="J17" s="36">
        <v>4073</v>
      </c>
      <c r="K17" s="34">
        <v>4952.557110238154</v>
      </c>
      <c r="L17" s="34">
        <v>4952.55711023815</v>
      </c>
      <c r="M17" s="17"/>
      <c r="N17" s="18"/>
      <c r="O17" s="19"/>
    </row>
    <row r="18" spans="2:15" s="3" customFormat="1" ht="16.5" customHeight="1">
      <c r="B18" s="26" t="s">
        <v>22</v>
      </c>
      <c r="C18" s="34">
        <v>21791222.14</v>
      </c>
      <c r="D18" s="35">
        <v>1</v>
      </c>
      <c r="E18" s="34">
        <v>21791222.14</v>
      </c>
      <c r="F18" s="34">
        <v>21791222</v>
      </c>
      <c r="G18" s="34">
        <v>0.140000000596046</v>
      </c>
      <c r="H18" s="35">
        <v>0.999999993575395</v>
      </c>
      <c r="I18" s="36">
        <v>6063</v>
      </c>
      <c r="J18" s="36">
        <v>6063</v>
      </c>
      <c r="K18" s="34">
        <v>3594.131970971466</v>
      </c>
      <c r="L18" s="34">
        <v>3594.13197097147</v>
      </c>
      <c r="M18" s="17"/>
      <c r="N18" s="18"/>
      <c r="O18" s="19"/>
    </row>
    <row r="19" spans="2:15" s="3" customFormat="1" ht="16.5" customHeight="1">
      <c r="B19" s="26" t="s">
        <v>23</v>
      </c>
      <c r="C19" s="34">
        <v>32695066.96</v>
      </c>
      <c r="D19" s="35">
        <v>0.758</v>
      </c>
      <c r="E19" s="34">
        <v>24782860.75568</v>
      </c>
      <c r="F19" s="34">
        <v>24068308</v>
      </c>
      <c r="G19" s="34">
        <v>-714552.755679999</v>
      </c>
      <c r="H19" s="35">
        <v>0.971167462758865</v>
      </c>
      <c r="I19" s="36">
        <v>12615</v>
      </c>
      <c r="J19" s="36">
        <v>9056</v>
      </c>
      <c r="K19" s="34">
        <v>2591.76115418153</v>
      </c>
      <c r="L19" s="34">
        <v>2736.62331666078</v>
      </c>
      <c r="M19" s="17"/>
      <c r="N19" s="18"/>
      <c r="O19" s="19"/>
    </row>
    <row r="20" spans="2:15" s="3" customFormat="1" ht="16.5" customHeight="1">
      <c r="B20" s="26" t="s">
        <v>24</v>
      </c>
      <c r="C20" s="34">
        <v>5547997.5</v>
      </c>
      <c r="D20" s="35">
        <v>1</v>
      </c>
      <c r="E20" s="34">
        <v>5547997.5</v>
      </c>
      <c r="F20" s="34">
        <v>5547998</v>
      </c>
      <c r="G20" s="34">
        <v>0</v>
      </c>
      <c r="H20" s="35">
        <v>1.00000009012261</v>
      </c>
      <c r="I20" s="36">
        <v>967</v>
      </c>
      <c r="J20" s="36">
        <v>967</v>
      </c>
      <c r="K20" s="34">
        <v>5737.32936918304</v>
      </c>
      <c r="L20" s="34">
        <v>5737.32936918304</v>
      </c>
      <c r="M20" s="17"/>
      <c r="N20" s="18"/>
      <c r="O20" s="19"/>
    </row>
    <row r="21" spans="2:15" s="3" customFormat="1" ht="16.5" customHeight="1">
      <c r="B21" s="26" t="s">
        <v>25</v>
      </c>
      <c r="C21" s="34">
        <v>43795134.56</v>
      </c>
      <c r="D21" s="35">
        <v>0.822</v>
      </c>
      <c r="E21" s="34">
        <v>35999600.60832</v>
      </c>
      <c r="F21" s="34">
        <v>34366558.89</v>
      </c>
      <c r="G21" s="34">
        <v>-1633041.71832</v>
      </c>
      <c r="H21" s="35">
        <v>0.954637226782383</v>
      </c>
      <c r="I21" s="36">
        <v>11258</v>
      </c>
      <c r="J21" s="36">
        <v>8339</v>
      </c>
      <c r="K21" s="34">
        <v>3890.134531888435</v>
      </c>
      <c r="L21" s="34">
        <v>4317.01650177719</v>
      </c>
      <c r="M21" s="17"/>
      <c r="N21" s="20"/>
      <c r="O21" s="20"/>
    </row>
    <row r="22" spans="2:15" s="3" customFormat="1" ht="16.5" customHeight="1">
      <c r="B22" s="26" t="s">
        <v>26</v>
      </c>
      <c r="C22" s="34">
        <v>50742243.21</v>
      </c>
      <c r="D22" s="35">
        <v>0.639</v>
      </c>
      <c r="E22" s="34">
        <v>32424293.41119</v>
      </c>
      <c r="F22" s="34">
        <v>32097905</v>
      </c>
      <c r="G22" s="34">
        <v>-326388.411189999</v>
      </c>
      <c r="H22" s="35">
        <v>0.989933831184819</v>
      </c>
      <c r="I22" s="36">
        <v>14776</v>
      </c>
      <c r="J22" s="36">
        <v>8937</v>
      </c>
      <c r="K22" s="34">
        <v>3434.0987554141852</v>
      </c>
      <c r="L22" s="34">
        <v>3628.0959394864</v>
      </c>
      <c r="M22" s="17"/>
      <c r="N22" s="18"/>
      <c r="O22" s="19"/>
    </row>
    <row r="23" spans="2:15" s="3" customFormat="1" ht="16.5" customHeight="1">
      <c r="B23" s="26" t="s">
        <v>27</v>
      </c>
      <c r="C23" s="34">
        <v>15270612</v>
      </c>
      <c r="D23" s="35">
        <v>0.877</v>
      </c>
      <c r="E23" s="34">
        <v>13392326.724</v>
      </c>
      <c r="F23" s="34">
        <v>13361502</v>
      </c>
      <c r="G23" s="34">
        <v>-30824.7240000013</v>
      </c>
      <c r="H23" s="35">
        <v>0.99769832945124</v>
      </c>
      <c r="I23" s="36">
        <v>2892</v>
      </c>
      <c r="J23" s="36">
        <v>2216</v>
      </c>
      <c r="K23" s="34">
        <v>5280.294605809128</v>
      </c>
      <c r="L23" s="34">
        <v>6043.46873826715</v>
      </c>
      <c r="M23" s="17"/>
      <c r="N23" s="18"/>
      <c r="O23" s="19"/>
    </row>
    <row r="24" spans="2:15" s="3" customFormat="1" ht="16.5" customHeight="1">
      <c r="B24" s="26" t="s">
        <v>28</v>
      </c>
      <c r="C24" s="34">
        <v>9125688.41</v>
      </c>
      <c r="D24" s="35">
        <v>1</v>
      </c>
      <c r="E24" s="34">
        <v>9125688.41</v>
      </c>
      <c r="F24" s="34">
        <v>9125688</v>
      </c>
      <c r="G24" s="34">
        <v>0.410000000149012</v>
      </c>
      <c r="H24" s="35">
        <v>0.999999955071883</v>
      </c>
      <c r="I24" s="36">
        <v>1874</v>
      </c>
      <c r="J24" s="36">
        <v>1874</v>
      </c>
      <c r="K24" s="34">
        <v>4869.630955176094</v>
      </c>
      <c r="L24" s="34">
        <v>4869.63095517609</v>
      </c>
      <c r="M24" s="17"/>
      <c r="N24" s="18"/>
      <c r="O24" s="19"/>
    </row>
    <row r="25" spans="2:15" s="3" customFormat="1" ht="16.5" customHeight="1">
      <c r="B25" s="30" t="s">
        <v>29</v>
      </c>
      <c r="C25" s="27">
        <f>SUM(C5:C24)</f>
        <v>538595124.52</v>
      </c>
      <c r="D25" s="31" t="s">
        <v>30</v>
      </c>
      <c r="E25" s="27">
        <f>SUM(E5:E24)</f>
        <v>462685798.70853</v>
      </c>
      <c r="F25" s="27">
        <f>SUM(F5:F24)</f>
        <v>457481836.71</v>
      </c>
      <c r="G25" s="32">
        <f>F25-E25</f>
        <v>-5203961.99853003</v>
      </c>
      <c r="H25" s="28">
        <f>F25/E25</f>
        <v>0.988752708613371</v>
      </c>
      <c r="I25" s="29">
        <f>SUM(I5:I24)</f>
        <v>155594</v>
      </c>
      <c r="J25" s="29">
        <f>SUM(J5:J24)</f>
        <v>127300</v>
      </c>
      <c r="K25" s="33">
        <f>C25/I25</f>
        <v>3461.5417337429462</v>
      </c>
      <c r="L25" s="33">
        <f>E25/J25</f>
        <v>3634.609573515554</v>
      </c>
      <c r="M25" s="17"/>
      <c r="N25" s="18"/>
      <c r="O25" s="19"/>
    </row>
    <row r="26" spans="3:15" s="3" customFormat="1" ht="9" customHeight="1">
      <c r="C26" s="21"/>
      <c r="E26" s="21"/>
      <c r="F26" s="21"/>
      <c r="G26" s="21"/>
      <c r="I26" s="22"/>
      <c r="J26" s="22"/>
      <c r="M26" s="17"/>
      <c r="N26" s="18"/>
      <c r="O26" s="19"/>
    </row>
    <row r="27" spans="2:15" s="3" customFormat="1" ht="24" customHeight="1">
      <c r="B27" s="37" t="s">
        <v>35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7"/>
      <c r="N27" s="18"/>
      <c r="O27" s="19"/>
    </row>
    <row r="28" spans="2:15" s="3" customFormat="1" ht="16.5" customHeight="1">
      <c r="B28" s="40" t="s">
        <v>33</v>
      </c>
      <c r="C28" s="40"/>
      <c r="D28" s="40"/>
      <c r="E28" s="40"/>
      <c r="F28" s="40"/>
      <c r="G28" s="40"/>
      <c r="I28" s="22"/>
      <c r="J28" s="22"/>
      <c r="M28" s="17"/>
      <c r="N28" s="18"/>
      <c r="O28" s="19"/>
    </row>
    <row r="29" ht="61.5" customHeight="1"/>
    <row r="30" spans="2:12" s="3" customFormat="1" ht="18.75"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2:12" s="3" customFormat="1" ht="7.5" customHeight="1">
      <c r="B31" s="4"/>
      <c r="C31" s="5"/>
      <c r="D31" s="4"/>
      <c r="E31" s="5"/>
      <c r="F31" s="5"/>
      <c r="G31" s="5"/>
      <c r="H31" s="4"/>
      <c r="I31" s="6"/>
      <c r="J31" s="6"/>
      <c r="K31" s="8"/>
      <c r="L31" s="8"/>
    </row>
    <row r="32" spans="2:12" s="3" customFormat="1" ht="78.75">
      <c r="B32" s="23" t="s">
        <v>0</v>
      </c>
      <c r="C32" s="24" t="s">
        <v>1</v>
      </c>
      <c r="D32" s="23" t="s">
        <v>2</v>
      </c>
      <c r="E32" s="24" t="s">
        <v>3</v>
      </c>
      <c r="F32" s="24" t="s">
        <v>4</v>
      </c>
      <c r="G32" s="24" t="s">
        <v>5</v>
      </c>
      <c r="H32" s="23" t="s">
        <v>6</v>
      </c>
      <c r="I32" s="25" t="s">
        <v>7</v>
      </c>
      <c r="J32" s="25" t="s">
        <v>8</v>
      </c>
      <c r="K32" s="25" t="s">
        <v>31</v>
      </c>
      <c r="L32" s="25" t="s">
        <v>32</v>
      </c>
    </row>
    <row r="33" spans="2:12" s="3" customFormat="1" ht="16.5" customHeight="1">
      <c r="B33" s="26" t="s">
        <v>9</v>
      </c>
      <c r="C33" s="34">
        <v>20826555.17</v>
      </c>
      <c r="D33" s="35">
        <v>0.955</v>
      </c>
      <c r="E33" s="34">
        <v>19889360.18735</v>
      </c>
      <c r="F33" s="34">
        <v>19735234</v>
      </c>
      <c r="G33" s="34">
        <v>-154126.187350001</v>
      </c>
      <c r="H33" s="35">
        <v>0.992250822253798</v>
      </c>
      <c r="I33" s="36">
        <v>6529</v>
      </c>
      <c r="J33" s="36">
        <v>6025</v>
      </c>
      <c r="K33" s="34">
        <v>3189.853755552152</v>
      </c>
      <c r="L33" s="34">
        <v>3301.13862030705</v>
      </c>
    </row>
    <row r="34" spans="2:12" s="3" customFormat="1" ht="16.5" customHeight="1">
      <c r="B34" s="26" t="s">
        <v>10</v>
      </c>
      <c r="C34" s="34">
        <v>9104491.46</v>
      </c>
      <c r="D34" s="35">
        <v>0.708</v>
      </c>
      <c r="E34" s="34">
        <v>6445979.95368</v>
      </c>
      <c r="F34" s="34">
        <v>6424188</v>
      </c>
      <c r="G34" s="34">
        <v>-21791.9536800003</v>
      </c>
      <c r="H34" s="35">
        <v>0.996619295462196</v>
      </c>
      <c r="I34" s="36">
        <v>1723</v>
      </c>
      <c r="J34" s="36">
        <v>1082</v>
      </c>
      <c r="K34" s="34">
        <v>5284.092547881602</v>
      </c>
      <c r="L34" s="34">
        <v>5957.46760968577</v>
      </c>
    </row>
    <row r="35" spans="2:12" s="3" customFormat="1" ht="16.5" customHeight="1">
      <c r="B35" s="26" t="s">
        <v>11</v>
      </c>
      <c r="C35" s="34">
        <v>20743796.43</v>
      </c>
      <c r="D35" s="35">
        <v>1</v>
      </c>
      <c r="E35" s="34">
        <v>20743796.43</v>
      </c>
      <c r="F35" s="34">
        <v>20743796</v>
      </c>
      <c r="G35" s="34">
        <v>0.429999999701977</v>
      </c>
      <c r="H35" s="35">
        <v>0.999999979270911</v>
      </c>
      <c r="I35" s="36">
        <v>6236</v>
      </c>
      <c r="J35" s="36">
        <v>6236</v>
      </c>
      <c r="K35" s="34">
        <v>3326.4586962796666</v>
      </c>
      <c r="L35" s="34">
        <v>3326.45869627967</v>
      </c>
    </row>
    <row r="36" spans="2:12" s="3" customFormat="1" ht="16.5" customHeight="1">
      <c r="B36" s="26" t="s">
        <v>12</v>
      </c>
      <c r="C36" s="34">
        <v>33223645.61</v>
      </c>
      <c r="D36" s="35">
        <v>1</v>
      </c>
      <c r="E36" s="34">
        <v>33223645.61</v>
      </c>
      <c r="F36" s="34">
        <v>33223646</v>
      </c>
      <c r="G36" s="34">
        <v>0.390000000596046</v>
      </c>
      <c r="H36" s="35">
        <v>1.00000001173863</v>
      </c>
      <c r="I36" s="36">
        <v>5437</v>
      </c>
      <c r="J36" s="36">
        <v>5437</v>
      </c>
      <c r="K36" s="34">
        <v>6110.65764392128</v>
      </c>
      <c r="L36" s="34">
        <v>6110.65764392128</v>
      </c>
    </row>
    <row r="37" spans="2:12" s="3" customFormat="1" ht="16.5" customHeight="1">
      <c r="B37" s="26" t="s">
        <v>13</v>
      </c>
      <c r="C37" s="34">
        <v>35562418.41</v>
      </c>
      <c r="D37" s="35">
        <v>0.566</v>
      </c>
      <c r="E37" s="34">
        <v>20128328.82006</v>
      </c>
      <c r="F37" s="34">
        <v>19788587</v>
      </c>
      <c r="G37" s="34">
        <v>-339741.82006</v>
      </c>
      <c r="H37" s="35">
        <v>0.983121210752409</v>
      </c>
      <c r="I37" s="36">
        <v>12435</v>
      </c>
      <c r="J37" s="36">
        <v>6527</v>
      </c>
      <c r="K37" s="34">
        <v>2859.86476960193</v>
      </c>
      <c r="L37" s="34">
        <v>3083.85610848169</v>
      </c>
    </row>
    <row r="38" spans="2:12" s="3" customFormat="1" ht="16.5" customHeight="1">
      <c r="B38" s="26" t="s">
        <v>14</v>
      </c>
      <c r="C38" s="34">
        <v>3565251.85</v>
      </c>
      <c r="D38" s="35">
        <v>1</v>
      </c>
      <c r="E38" s="34">
        <v>3565251.85</v>
      </c>
      <c r="F38" s="34">
        <v>3565252</v>
      </c>
      <c r="G38" s="34">
        <v>0.149999999906868</v>
      </c>
      <c r="H38" s="35">
        <v>1.00000004207276</v>
      </c>
      <c r="I38" s="36">
        <v>787</v>
      </c>
      <c r="J38" s="36">
        <v>787</v>
      </c>
      <c r="K38" s="34">
        <v>4530.180241423126</v>
      </c>
      <c r="L38" s="34">
        <v>4530.18024142313</v>
      </c>
    </row>
    <row r="39" spans="2:12" s="3" customFormat="1" ht="16.5" customHeight="1">
      <c r="B39" s="26" t="s">
        <v>15</v>
      </c>
      <c r="C39" s="34">
        <v>70558361.64</v>
      </c>
      <c r="D39" s="35">
        <v>0.782</v>
      </c>
      <c r="E39" s="34">
        <v>55176638.80248</v>
      </c>
      <c r="F39" s="34">
        <v>53708888</v>
      </c>
      <c r="G39" s="34">
        <v>-1467750.80248</v>
      </c>
      <c r="H39" s="35">
        <v>0.973399053760157</v>
      </c>
      <c r="I39" s="36">
        <v>22962</v>
      </c>
      <c r="J39" s="36">
        <v>16390</v>
      </c>
      <c r="K39" s="34">
        <v>3072.831706297361</v>
      </c>
      <c r="L39" s="34">
        <v>3366.48192815619</v>
      </c>
    </row>
    <row r="40" spans="2:12" s="3" customFormat="1" ht="16.5" customHeight="1">
      <c r="B40" s="26" t="s">
        <v>16</v>
      </c>
      <c r="C40" s="34">
        <v>24080954.63</v>
      </c>
      <c r="D40" s="35">
        <v>0.851</v>
      </c>
      <c r="E40" s="34">
        <v>20492892.39013</v>
      </c>
      <c r="F40" s="34">
        <v>20089008</v>
      </c>
      <c r="G40" s="34">
        <v>-403884.390129998</v>
      </c>
      <c r="H40" s="35">
        <v>0.980291489242167</v>
      </c>
      <c r="I40" s="36">
        <v>3863</v>
      </c>
      <c r="J40" s="36">
        <v>2860</v>
      </c>
      <c r="K40" s="34">
        <v>6233.744403313487</v>
      </c>
      <c r="L40" s="34">
        <v>7165.34698955594</v>
      </c>
    </row>
    <row r="41" spans="2:12" s="3" customFormat="1" ht="16.5" customHeight="1">
      <c r="B41" s="26" t="s">
        <v>17</v>
      </c>
      <c r="C41" s="34">
        <v>6081303.6</v>
      </c>
      <c r="D41" s="35">
        <v>1</v>
      </c>
      <c r="E41" s="34">
        <v>6081303.6</v>
      </c>
      <c r="F41" s="34">
        <v>6081303.82</v>
      </c>
      <c r="G41" s="34">
        <v>0.220000000670552</v>
      </c>
      <c r="H41" s="35">
        <v>1.00000003617645</v>
      </c>
      <c r="I41" s="36">
        <v>2631</v>
      </c>
      <c r="J41" s="36">
        <v>2631</v>
      </c>
      <c r="K41" s="34">
        <v>2311.4038768529076</v>
      </c>
      <c r="L41" s="34">
        <v>2311.40387685291</v>
      </c>
    </row>
    <row r="42" spans="2:12" s="3" customFormat="1" ht="16.5" customHeight="1">
      <c r="B42" s="26" t="s">
        <v>18</v>
      </c>
      <c r="C42" s="34">
        <v>84324170.53</v>
      </c>
      <c r="D42" s="35">
        <v>1</v>
      </c>
      <c r="E42" s="34">
        <v>84324170.53</v>
      </c>
      <c r="F42" s="34">
        <v>84324171</v>
      </c>
      <c r="G42" s="34">
        <v>0.469999998807907</v>
      </c>
      <c r="H42" s="35">
        <v>1.00000000557373</v>
      </c>
      <c r="I42" s="36">
        <v>28902</v>
      </c>
      <c r="J42" s="36">
        <v>28902</v>
      </c>
      <c r="K42" s="34">
        <v>2917.5894585149817</v>
      </c>
      <c r="L42" s="34">
        <v>2917.58945851498</v>
      </c>
    </row>
    <row r="43" spans="2:12" s="3" customFormat="1" ht="16.5" customHeight="1">
      <c r="B43" s="26" t="s">
        <v>19</v>
      </c>
      <c r="C43" s="34">
        <v>18694985.96</v>
      </c>
      <c r="D43" s="35">
        <v>1</v>
      </c>
      <c r="E43" s="34">
        <v>18694985.96</v>
      </c>
      <c r="F43" s="34">
        <v>18694986</v>
      </c>
      <c r="G43" s="34">
        <v>0.0399999991059303</v>
      </c>
      <c r="H43" s="35">
        <v>1.00000000213961</v>
      </c>
      <c r="I43" s="36">
        <v>5815</v>
      </c>
      <c r="J43" s="36">
        <v>5815</v>
      </c>
      <c r="K43" s="34">
        <v>3214.9588925193466</v>
      </c>
      <c r="L43" s="34">
        <v>3214.95889251935</v>
      </c>
    </row>
    <row r="44" spans="2:12" s="3" customFormat="1" ht="16.5" customHeight="1">
      <c r="B44" s="26" t="s">
        <v>20</v>
      </c>
      <c r="C44" s="34">
        <v>14174586.5</v>
      </c>
      <c r="D44" s="35">
        <v>0.846</v>
      </c>
      <c r="E44" s="34">
        <v>11991700.179</v>
      </c>
      <c r="F44" s="34">
        <v>12006832</v>
      </c>
      <c r="G44" s="34">
        <v>15131.8209999986</v>
      </c>
      <c r="H44" s="35">
        <v>1.00126185784952</v>
      </c>
      <c r="I44" s="36">
        <v>3737</v>
      </c>
      <c r="J44" s="36">
        <v>2832</v>
      </c>
      <c r="K44" s="34">
        <v>3793.0389349745788</v>
      </c>
      <c r="L44" s="34">
        <v>4234.35740783898</v>
      </c>
    </row>
    <row r="45" spans="2:12" s="3" customFormat="1" ht="16.5" customHeight="1">
      <c r="B45" s="26" t="s">
        <v>21</v>
      </c>
      <c r="C45" s="34">
        <v>20781136.88</v>
      </c>
      <c r="D45" s="35">
        <v>1</v>
      </c>
      <c r="E45" s="34">
        <v>20781136.88</v>
      </c>
      <c r="F45" s="34">
        <v>20781137</v>
      </c>
      <c r="G45" s="34">
        <v>0.120000001043081</v>
      </c>
      <c r="H45" s="35">
        <v>1.00000000577447</v>
      </c>
      <c r="I45" s="36">
        <v>4113</v>
      </c>
      <c r="J45" s="36">
        <v>4113</v>
      </c>
      <c r="K45" s="34">
        <v>5052.549691222952</v>
      </c>
      <c r="L45" s="34">
        <v>5052.54969122295</v>
      </c>
    </row>
    <row r="46" spans="2:12" s="3" customFormat="1" ht="16.5" customHeight="1">
      <c r="B46" s="26" t="s">
        <v>22</v>
      </c>
      <c r="C46" s="34">
        <v>22250291.64</v>
      </c>
      <c r="D46" s="35">
        <v>1</v>
      </c>
      <c r="E46" s="34">
        <v>22250291.64</v>
      </c>
      <c r="F46" s="34">
        <v>22250292</v>
      </c>
      <c r="G46" s="34">
        <v>0.359999999403954</v>
      </c>
      <c r="H46" s="35">
        <v>1.00000001617956</v>
      </c>
      <c r="I46" s="36">
        <v>6219</v>
      </c>
      <c r="J46" s="36">
        <v>6219</v>
      </c>
      <c r="K46" s="34">
        <v>3577.7925132657983</v>
      </c>
      <c r="L46" s="34">
        <v>3577.7925132658</v>
      </c>
    </row>
    <row r="47" spans="2:12" s="3" customFormat="1" ht="16.5" customHeight="1">
      <c r="B47" s="26" t="s">
        <v>23</v>
      </c>
      <c r="C47" s="34">
        <v>33511370.32</v>
      </c>
      <c r="D47" s="35">
        <v>0.758</v>
      </c>
      <c r="E47" s="34">
        <v>25401618.70256</v>
      </c>
      <c r="F47" s="34">
        <v>24476617</v>
      </c>
      <c r="G47" s="34">
        <v>-925001.70256</v>
      </c>
      <c r="H47" s="35">
        <v>0.963584930811249</v>
      </c>
      <c r="I47" s="36">
        <v>12627</v>
      </c>
      <c r="J47" s="36">
        <v>8948</v>
      </c>
      <c r="K47" s="34">
        <v>2653.9455389245268</v>
      </c>
      <c r="L47" s="34">
        <v>2838.80405705856</v>
      </c>
    </row>
    <row r="48" spans="2:12" s="3" customFormat="1" ht="16.5" customHeight="1">
      <c r="B48" s="26" t="s">
        <v>24</v>
      </c>
      <c r="C48" s="34">
        <v>5599473.7</v>
      </c>
      <c r="D48" s="35">
        <v>1</v>
      </c>
      <c r="E48" s="34">
        <v>5599473.7</v>
      </c>
      <c r="F48" s="34">
        <v>5599474</v>
      </c>
      <c r="G48" s="34">
        <v>0.299999999813735</v>
      </c>
      <c r="H48" s="35">
        <v>1.00000005357646</v>
      </c>
      <c r="I48" s="36">
        <v>975</v>
      </c>
      <c r="J48" s="36">
        <v>975</v>
      </c>
      <c r="K48" s="34">
        <v>5743.049948717949</v>
      </c>
      <c r="L48" s="34">
        <v>5743.04994871795</v>
      </c>
    </row>
    <row r="49" spans="2:12" s="3" customFormat="1" ht="16.5" customHeight="1">
      <c r="B49" s="26" t="s">
        <v>25</v>
      </c>
      <c r="C49" s="34">
        <v>43885104.88</v>
      </c>
      <c r="D49" s="35">
        <v>0.822</v>
      </c>
      <c r="E49" s="34">
        <v>36073556.21136</v>
      </c>
      <c r="F49" s="34">
        <v>34790818.89</v>
      </c>
      <c r="G49" s="34">
        <v>-1282737.32136</v>
      </c>
      <c r="H49" s="35">
        <v>0.964441062759539</v>
      </c>
      <c r="I49" s="36">
        <v>11310</v>
      </c>
      <c r="J49" s="36">
        <v>8442</v>
      </c>
      <c r="K49" s="34">
        <v>3880.203791335102</v>
      </c>
      <c r="L49" s="34">
        <v>4273.1054502914</v>
      </c>
    </row>
    <row r="50" spans="2:12" s="3" customFormat="1" ht="16.5" customHeight="1">
      <c r="B50" s="26" t="s">
        <v>26</v>
      </c>
      <c r="C50" s="34">
        <v>51276393.56</v>
      </c>
      <c r="D50" s="35">
        <v>0.639</v>
      </c>
      <c r="E50" s="34">
        <v>32765615.48484</v>
      </c>
      <c r="F50" s="34">
        <v>32603392</v>
      </c>
      <c r="G50" s="34">
        <v>-162223.484840002</v>
      </c>
      <c r="H50" s="35">
        <v>0.99504897184321</v>
      </c>
      <c r="I50" s="36">
        <v>14705</v>
      </c>
      <c r="J50" s="36">
        <v>8882</v>
      </c>
      <c r="K50" s="34">
        <v>3487.003982318939</v>
      </c>
      <c r="L50" s="34">
        <v>3688.99070984463</v>
      </c>
    </row>
    <row r="51" spans="2:12" s="3" customFormat="1" ht="16.5" customHeight="1">
      <c r="B51" s="26" t="s">
        <v>27</v>
      </c>
      <c r="C51" s="34">
        <v>15556599.6</v>
      </c>
      <c r="D51" s="35">
        <v>0.877</v>
      </c>
      <c r="E51" s="34">
        <v>13643137.8492</v>
      </c>
      <c r="F51" s="34">
        <v>13603055</v>
      </c>
      <c r="G51" s="34">
        <v>-40082.849200001</v>
      </c>
      <c r="H51" s="35">
        <v>0.997062050560286</v>
      </c>
      <c r="I51" s="36">
        <v>2901</v>
      </c>
      <c r="J51" s="36">
        <v>2225</v>
      </c>
      <c r="K51" s="34">
        <v>5362.495553257498</v>
      </c>
      <c r="L51" s="34">
        <v>6131.74734795506</v>
      </c>
    </row>
    <row r="52" spans="2:12" s="3" customFormat="1" ht="16.5" customHeight="1">
      <c r="B52" s="26" t="s">
        <v>28</v>
      </c>
      <c r="C52" s="34">
        <v>9305277.64</v>
      </c>
      <c r="D52" s="35">
        <v>1</v>
      </c>
      <c r="E52" s="34">
        <v>9305277.64</v>
      </c>
      <c r="F52" s="34">
        <v>9305278</v>
      </c>
      <c r="G52" s="34">
        <v>0.359999999403954</v>
      </c>
      <c r="H52" s="35">
        <v>1.00000003868772</v>
      </c>
      <c r="I52" s="36">
        <v>1864</v>
      </c>
      <c r="J52" s="36">
        <v>1864</v>
      </c>
      <c r="K52" s="34">
        <v>4992.101738197425</v>
      </c>
      <c r="L52" s="34">
        <v>4992.10173819743</v>
      </c>
    </row>
    <row r="53" spans="2:12" s="3" customFormat="1" ht="16.5" customHeight="1">
      <c r="B53" s="30" t="s">
        <v>29</v>
      </c>
      <c r="C53" s="27">
        <f>SUM(C33:C52)</f>
        <v>543106170.01</v>
      </c>
      <c r="D53" s="31" t="s">
        <v>30</v>
      </c>
      <c r="E53" s="27">
        <f>SUM(E33:E52)</f>
        <v>466578162.4206599</v>
      </c>
      <c r="F53" s="27">
        <f>SUM(F33:F52)</f>
        <v>461795955.71</v>
      </c>
      <c r="G53" s="32">
        <f>F53-E53</f>
        <v>-4782206.710659921</v>
      </c>
      <c r="H53" s="28">
        <f>F53/E53</f>
        <v>0.9897504703480993</v>
      </c>
      <c r="I53" s="29">
        <f>SUM(I33:I52)</f>
        <v>155771</v>
      </c>
      <c r="J53" s="29">
        <f>SUM(J33:J52)</f>
        <v>127192</v>
      </c>
      <c r="K53" s="33">
        <f>C53/I53</f>
        <v>3486.5679106508915</v>
      </c>
      <c r="L53" s="33">
        <f>E53/J53</f>
        <v>3668.298025195452</v>
      </c>
    </row>
    <row r="54" spans="3:10" s="3" customFormat="1" ht="9" customHeight="1">
      <c r="C54" s="21"/>
      <c r="E54" s="21"/>
      <c r="F54" s="21"/>
      <c r="G54" s="21"/>
      <c r="I54" s="22"/>
      <c r="J54" s="22"/>
    </row>
    <row r="55" spans="2:12" s="3" customFormat="1" ht="24" customHeight="1">
      <c r="B55" s="37" t="s">
        <v>35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3:10" s="3" customFormat="1" ht="9" customHeight="1">
      <c r="C56" s="21"/>
      <c r="E56" s="21"/>
      <c r="F56" s="21"/>
      <c r="G56" s="21"/>
      <c r="I56" s="22"/>
      <c r="J56" s="22"/>
    </row>
    <row r="57" spans="2:10" s="3" customFormat="1" ht="12.75">
      <c r="B57" s="40" t="s">
        <v>33</v>
      </c>
      <c r="C57" s="40"/>
      <c r="D57" s="40"/>
      <c r="E57" s="40"/>
      <c r="F57" s="40"/>
      <c r="G57" s="40"/>
      <c r="I57" s="22"/>
      <c r="J57" s="22"/>
    </row>
  </sheetData>
  <sheetProtection/>
  <mergeCells count="6">
    <mergeCell ref="B27:L27"/>
    <mergeCell ref="B30:L30"/>
    <mergeCell ref="B55:L55"/>
    <mergeCell ref="B2:L2"/>
    <mergeCell ref="B28:G28"/>
    <mergeCell ref="B57:G57"/>
  </mergeCells>
  <printOptions horizontalCentered="1" verticalCentered="1"/>
  <pageMargins left="0" right="0" top="0.25" bottom="0.25" header="0.3" footer="0.3"/>
  <pageSetup fitToHeight="0" fitToWidth="0" horizontalDpi="600" verticalDpi="600" orientation="landscape" r:id="rId2"/>
  <rowBreaks count="1" manualBreakCount="1">
    <brk id="2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Pool Premium Volume Report—March 2021 (Excel)</dc:title>
  <dc:subject/>
  <dc:creator/>
  <cp:keywords/>
  <dc:description/>
  <cp:lastModifiedBy/>
  <dcterms:created xsi:type="dcterms:W3CDTF">2021-04-01T17:37:54Z</dcterms:created>
  <dcterms:modified xsi:type="dcterms:W3CDTF">2021-04-01T17:38:01Z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CCI Posting Fl">
    <vt:lpwstr>New</vt:lpwstr>
  </property>
  <property fmtid="{D5CDD505-2E9C-101B-9397-08002B2CF9AE}" pid="4" name="CommitteeInformati">
    <vt:lpwstr/>
  </property>
  <property fmtid="{D5CDD505-2E9C-101B-9397-08002B2CF9AE}" pid="5" name="NCCI Sub Catego">
    <vt:lpwstr>31;#RM &gt; Publications/Reports</vt:lpwstr>
  </property>
  <property fmtid="{D5CDD505-2E9C-101B-9397-08002B2CF9AE}" pid="6" name="NCCI Archive Da">
    <vt:lpwstr>2022-01-31T00:00:00Z</vt:lpwstr>
  </property>
  <property fmtid="{D5CDD505-2E9C-101B-9397-08002B2CF9AE}" pid="7" name="NCCI List Order Da">
    <vt:lpwstr>2021-03-31T00:00:00Z</vt:lpwstr>
  </property>
  <property fmtid="{D5CDD505-2E9C-101B-9397-08002B2CF9AE}" pid="8" name="CommitteeTi">
    <vt:lpwstr/>
  </property>
  <property fmtid="{D5CDD505-2E9C-101B-9397-08002B2CF9AE}" pid="9" name="CommitteePla">
    <vt:lpwstr/>
  </property>
  <property fmtid="{D5CDD505-2E9C-101B-9397-08002B2CF9AE}" pid="10" name="PublishingExpirationDa">
    <vt:lpwstr>2026-12-31T00:00:00Z</vt:lpwstr>
  </property>
  <property fmtid="{D5CDD505-2E9C-101B-9397-08002B2CF9AE}" pid="11" name="NCCI National or Sta">
    <vt:lpwstr>National</vt:lpwstr>
  </property>
  <property fmtid="{D5CDD505-2E9C-101B-9397-08002B2CF9AE}" pid="12" name="CommitteeDisplayPresentati">
    <vt:lpwstr>None</vt:lpwstr>
  </property>
  <property fmtid="{D5CDD505-2E9C-101B-9397-08002B2CF9AE}" pid="13" name="NCCI Content Own">
    <vt:lpwstr>304</vt:lpwstr>
  </property>
  <property fmtid="{D5CDD505-2E9C-101B-9397-08002B2CF9AE}" pid="14" name="NCCI Editorial Review">
    <vt:lpwstr>50</vt:lpwstr>
  </property>
  <property fmtid="{D5CDD505-2E9C-101B-9397-08002B2CF9AE}" pid="15" name="display_urn:schemas-microsoft-com:office:office#NCCI_x0020_Content_x0020_Own">
    <vt:lpwstr>Sally Laub</vt:lpwstr>
  </property>
  <property fmtid="{D5CDD505-2E9C-101B-9397-08002B2CF9AE}" pid="16" name="NCCI Content Auth">
    <vt:lpwstr>304</vt:lpwstr>
  </property>
  <property fmtid="{D5CDD505-2E9C-101B-9397-08002B2CF9AE}" pid="17" name="NCCI Data Ty">
    <vt:lpwstr>1</vt:lpwstr>
  </property>
  <property fmtid="{D5CDD505-2E9C-101B-9397-08002B2CF9AE}" pid="18" name="NCCI Enable Sear">
    <vt:lpwstr>Yes</vt:lpwstr>
  </property>
  <property fmtid="{D5CDD505-2E9C-101B-9397-08002B2CF9AE}" pid="19" name="display_urn:schemas-microsoft-com:office:office#NCCI_x0020_Editorial_x0020_Review">
    <vt:lpwstr>Ivy Bagnall</vt:lpwstr>
  </property>
  <property fmtid="{D5CDD505-2E9C-101B-9397-08002B2CF9AE}" pid="20" name="IsThisACommitteePort">
    <vt:lpwstr>No</vt:lpwstr>
  </property>
  <property fmtid="{D5CDD505-2E9C-101B-9397-08002B2CF9AE}" pid="21" name="NCCI Search Catego">
    <vt:lpwstr>5</vt:lpwstr>
  </property>
  <property fmtid="{D5CDD505-2E9C-101B-9397-08002B2CF9AE}" pid="22" name="NCCI Document ">
    <vt:lpwstr>a5b0e94a-1c7a-4f10-8030-764cca0888eb</vt:lpwstr>
  </property>
  <property fmtid="{D5CDD505-2E9C-101B-9397-08002B2CF9AE}" pid="23" name="NCCI Descripti">
    <vt:lpwstr>The most up-to-date data for in-force policies for NCCI's Plan Administered states in the National Pool. This report shows a comparison of Plan and Pool policies, quota, and premium information.</vt:lpwstr>
  </property>
  <property fmtid="{D5CDD505-2E9C-101B-9397-08002B2CF9AE}" pid="24" name="NCCI Posted Da">
    <vt:lpwstr>April 01, 2021</vt:lpwstr>
  </property>
  <property fmtid="{D5CDD505-2E9C-101B-9397-08002B2CF9AE}" pid="25" name="NCCI Display in Listi">
    <vt:lpwstr>1</vt:lpwstr>
  </property>
  <property fmtid="{D5CDD505-2E9C-101B-9397-08002B2CF9AE}" pid="26" name="display_urn:schemas-microsoft-com:office:office#NCCI_x0020_Content_x0020_Auth">
    <vt:lpwstr>Sally Laub</vt:lpwstr>
  </property>
</Properties>
</file>