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updateLinks="always" defaultThemeVersion="166925"/>
  <xr:revisionPtr revIDLastSave="0" documentId="8_{5BE367B4-4781-43DD-BF56-BD3B122C6471}" xr6:coauthVersionLast="45" xr6:coauthVersionMax="45" xr10:uidLastSave="{00000000-0000-0000-0000-000000000000}"/>
  <bookViews>
    <workbookView xWindow="-120" yWindow="-120" windowWidth="29040" windowHeight="17640" xr2:uid="{F6048D64-0539-4294-8478-EA33F0F71CD0}"/>
  </bookViews>
  <sheets>
    <sheet name="Exercise 3" sheetId="2" r:id="rId1"/>
    <sheet name="Answer" sheetId="1" r:id="rId2"/>
  </sheets>
  <definedNames>
    <definedName name="_xlnm.Print_Area" localSheetId="1">Answer!$A$1:$L$10</definedName>
    <definedName name="_xlnm.Print_Area" localSheetId="0">'Exercise 3'!$A$1:$I$33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6" i="1" l="1"/>
  <c r="I5" i="1"/>
  <c r="I4" i="1"/>
  <c r="I3" i="1"/>
  <c r="G29" i="2"/>
  <c r="G28" i="2"/>
  <c r="G27" i="2"/>
  <c r="G26" i="2"/>
  <c r="E26" i="2"/>
  <c r="E29" i="2"/>
  <c r="E28" i="2"/>
  <c r="E27" i="2"/>
  <c r="I29" i="2"/>
  <c r="I28" i="2"/>
  <c r="I27" i="2"/>
  <c r="I26" i="2"/>
  <c r="H29" i="2" l="1"/>
  <c r="H27" i="2"/>
  <c r="H28" i="2"/>
  <c r="G30" i="2"/>
  <c r="E30" i="2"/>
  <c r="H26" i="2"/>
  <c r="B29" i="2"/>
  <c r="H30" i="2" l="1"/>
  <c r="C34" i="2" s="1"/>
  <c r="D10" i="1" s="1"/>
  <c r="B34" i="2" l="1"/>
</calcChain>
</file>

<file path=xl/sharedStrings.xml><?xml version="1.0" encoding="utf-8"?>
<sst xmlns="http://schemas.openxmlformats.org/spreadsheetml/2006/main" count="48" uniqueCount="33">
  <si>
    <t>Class Code</t>
  </si>
  <si>
    <t>Change</t>
  </si>
  <si>
    <t>Total</t>
  </si>
  <si>
    <t>NCCI 3/1/2019 Loss Costs</t>
  </si>
  <si>
    <t>NCCI 3/1/2018 Loss Costs</t>
  </si>
  <si>
    <t>7605</t>
  </si>
  <si>
    <t>7720</t>
  </si>
  <si>
    <t>8855</t>
  </si>
  <si>
    <t>9015</t>
  </si>
  <si>
    <t>3/1/2019 Loss Cost Not Adopted by Carrier Until 7/1/2019</t>
  </si>
  <si>
    <t xml:space="preserve">3/1/2019–6/30/2019 DSR Premium Using 3/1/2018 Loss Costs </t>
  </si>
  <si>
    <t>Policy Year Earned Exposure 3/1/2019–6/30/2019</t>
  </si>
  <si>
    <t>3/1/2019–6/30/2019 DSR Premium Using 3/1/2019 Loss Costs</t>
  </si>
  <si>
    <t>3/1/2018 Loss Cost Adopted by Carrier</t>
  </si>
  <si>
    <t>Implied Loss Cost Multiplier Calculation</t>
  </si>
  <si>
    <t>3A</t>
  </si>
  <si>
    <t>3B</t>
  </si>
  <si>
    <t>3C</t>
  </si>
  <si>
    <t>3D</t>
  </si>
  <si>
    <t>For this exercise, assume the DSR level is loss costs</t>
  </si>
  <si>
    <t>To complete this exercise, please select answers for 3A through 3D:</t>
  </si>
  <si>
    <t>1.400/1.041</t>
  </si>
  <si>
    <t>= 1.344</t>
  </si>
  <si>
    <t>NCCI DSR Levels in effect for PY 2019 are the 3/1/2018 and 3/1/2019 NCCI loss costs</t>
  </si>
  <si>
    <t>The carrier adopts the 3/1/2018 loss costs the day they go into effect.</t>
  </si>
  <si>
    <t>The carrier does not adopt the 3/1/2019 loss costs until 7/1/2019.</t>
  </si>
  <si>
    <t xml:space="preserve">To calculate the implied loss cost multiplier for March 2019 through June 2019, we've </t>
  </si>
  <si>
    <t>included the earned exposure by class code for this time period.</t>
  </si>
  <si>
    <r>
      <t>Policy Year 2019 Premium</t>
    </r>
    <r>
      <rPr>
        <b/>
        <sz val="20"/>
        <color rgb="FF365F91"/>
        <rFont val="Calibri"/>
        <family val="2"/>
      </rPr>
      <t>—</t>
    </r>
    <r>
      <rPr>
        <b/>
        <sz val="20"/>
        <color rgb="FF365F91"/>
        <rFont val="Calibri"/>
        <family val="2"/>
        <scheme val="minor"/>
      </rPr>
      <t>Exercise 3</t>
    </r>
  </si>
  <si>
    <r>
      <t>Deriving Implied LCM</t>
    </r>
    <r>
      <rPr>
        <sz val="14"/>
        <color theme="1"/>
        <rFont val="Calibri"/>
        <family val="2"/>
      </rPr>
      <t>—</t>
    </r>
    <r>
      <rPr>
        <sz val="14"/>
        <color theme="1"/>
        <rFont val="Calibri"/>
        <family val="2"/>
        <scheme val="minor"/>
      </rPr>
      <t>Average Deviation Method</t>
    </r>
  </si>
  <si>
    <r>
      <t xml:space="preserve">     For 3A</t>
    </r>
    <r>
      <rPr>
        <sz val="14"/>
        <color theme="1"/>
        <rFont val="Arial"/>
        <family val="2"/>
      </rPr>
      <t>–</t>
    </r>
    <r>
      <rPr>
        <sz val="14"/>
        <color theme="1"/>
        <rFont val="Calibri"/>
        <family val="2"/>
        <scheme val="minor"/>
      </rPr>
      <t>3D, please select the correct loss costs for each class code.</t>
    </r>
  </si>
  <si>
    <r>
      <t>Once you've selected the loss costs for 3A</t>
    </r>
    <r>
      <rPr>
        <sz val="14"/>
        <color theme="1"/>
        <rFont val="Arial"/>
        <family val="2"/>
      </rPr>
      <t>–</t>
    </r>
    <r>
      <rPr>
        <sz val="14"/>
        <color theme="1"/>
        <rFont val="Calibri"/>
        <family val="2"/>
        <scheme val="minor"/>
      </rPr>
      <t>3D, an implied loss cost multiplier will calculate.</t>
    </r>
  </si>
  <si>
    <t>Please check your answers in the 'Answer' tab.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</si>
</sst>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164" formatCode="0.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name val="Arial"/>
      <family val="2"/>
    </font>
    <font>
      <b/>
      <sz val="14"/>
      <color rgb="FFFFFFFF"/>
      <name val="Calibri"/>
      <family val="2"/>
    </font>
    <font>
      <sz val="14"/>
      <color rgb="FF000000"/>
      <name val="Calibri"/>
      <family val="2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4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365F9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4"/>
      <color rgb="FF000000"/>
      <name val="Calibri"/>
      <family val="2"/>
      <scheme val="minor"/>
    </font>
    <font>
      <sz val="18"/>
      <name val="Calibri"/>
      <family val="2"/>
      <scheme val="minor"/>
    </font>
    <font>
      <b/>
      <sz val="20"/>
      <color rgb="FF365F91"/>
      <name val="Calibri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FF"/>
        <bgColor indexed="64"/>
      </patternFill>
    </fill>
    <fill>
      <patternFill patternType="solid">
        <fgColor rgb="FF008AFE"/>
        <bgColor indexed="64"/>
      </patternFill>
    </fill>
    <fill>
      <patternFill patternType="solid">
        <fgColor rgb="FFCBDAFF"/>
        <bgColor indexed="64"/>
      </patternFill>
    </fill>
    <fill>
      <patternFill patternType="solid">
        <fgColor rgb="FFE7EDFF"/>
        <bgColor indexed="64"/>
      </patternFill>
    </fill>
  </fills>
  <borders count="1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/>
      <right/>
      <top style="thick">
        <color rgb="FFFFFFFF"/>
      </top>
      <bottom/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53">
    <xf numFmtId="0" fontId="0" fillId="0" borderId="0" xfId="0"/>
    <xf numFmtId="0" fontId="4" fillId="4" borderId="5" xfId="0" applyFont="1" applyFill="1" applyBorder="1" applyAlignment="1">
      <alignment horizontal="center" vertical="center" wrapText="1" readingOrder="1"/>
    </xf>
    <xf numFmtId="0" fontId="5" fillId="5" borderId="6" xfId="0" applyFont="1" applyFill="1" applyBorder="1" applyAlignment="1">
      <alignment horizontal="center" vertical="center" wrapText="1" readingOrder="1"/>
    </xf>
    <xf numFmtId="6" fontId="5" fillId="5" borderId="6" xfId="0" applyNumberFormat="1" applyFont="1" applyFill="1" applyBorder="1" applyAlignment="1">
      <alignment horizontal="right" vertical="center" wrapText="1" readingOrder="1"/>
    </xf>
    <xf numFmtId="8" fontId="5" fillId="5" borderId="6" xfId="0" applyNumberFormat="1" applyFont="1" applyFill="1" applyBorder="1" applyAlignment="1">
      <alignment horizontal="right" vertical="center" wrapText="1" readingOrder="1"/>
    </xf>
    <xf numFmtId="0" fontId="5" fillId="6" borderId="7" xfId="0" applyFont="1" applyFill="1" applyBorder="1" applyAlignment="1">
      <alignment horizontal="center" vertical="center" wrapText="1" readingOrder="1"/>
    </xf>
    <xf numFmtId="6" fontId="5" fillId="6" borderId="7" xfId="0" applyNumberFormat="1" applyFont="1" applyFill="1" applyBorder="1" applyAlignment="1">
      <alignment horizontal="right" vertical="center" wrapText="1" readingOrder="1"/>
    </xf>
    <xf numFmtId="8" fontId="5" fillId="6" borderId="7" xfId="0" applyNumberFormat="1" applyFont="1" applyFill="1" applyBorder="1" applyAlignment="1">
      <alignment horizontal="right" vertical="center" wrapText="1" readingOrder="1"/>
    </xf>
    <xf numFmtId="0" fontId="5" fillId="5" borderId="5" xfId="0" applyFont="1" applyFill="1" applyBorder="1" applyAlignment="1">
      <alignment horizontal="center" vertical="center" wrapText="1" readingOrder="1"/>
    </xf>
    <xf numFmtId="6" fontId="5" fillId="5" borderId="5" xfId="0" applyNumberFormat="1" applyFont="1" applyFill="1" applyBorder="1" applyAlignment="1">
      <alignment horizontal="right" vertical="center" wrapText="1" readingOrder="1"/>
    </xf>
    <xf numFmtId="0" fontId="3" fillId="0" borderId="9" xfId="0" applyFont="1" applyBorder="1" applyAlignment="1">
      <alignment vertical="top" wrapText="1"/>
    </xf>
    <xf numFmtId="0" fontId="4" fillId="4" borderId="6" xfId="0" applyFont="1" applyFill="1" applyBorder="1" applyAlignment="1">
      <alignment horizontal="left" vertical="center" wrapText="1" readingOrder="1"/>
    </xf>
    <xf numFmtId="6" fontId="4" fillId="4" borderId="6" xfId="0" applyNumberFormat="1" applyFont="1" applyFill="1" applyBorder="1" applyAlignment="1">
      <alignment horizontal="right" vertical="center" wrapText="1" readingOrder="1"/>
    </xf>
    <xf numFmtId="0" fontId="3" fillId="0" borderId="10" xfId="0" applyFont="1" applyBorder="1" applyAlignment="1">
      <alignment horizontal="right" wrapText="1"/>
    </xf>
    <xf numFmtId="8" fontId="6" fillId="2" borderId="1" xfId="2" applyNumberFormat="1" applyFont="1" applyAlignment="1">
      <alignment horizontal="right" vertical="center" wrapText="1" readingOrder="1"/>
    </xf>
    <xf numFmtId="164" fontId="5" fillId="5" borderId="6" xfId="1" applyNumberFormat="1" applyFont="1" applyFill="1" applyBorder="1" applyAlignment="1">
      <alignment horizontal="right" vertical="center" wrapText="1" readingOrder="1"/>
    </xf>
    <xf numFmtId="164" fontId="5" fillId="6" borderId="7" xfId="1" applyNumberFormat="1" applyFont="1" applyFill="1" applyBorder="1" applyAlignment="1">
      <alignment horizontal="right" vertical="center" wrapText="1" readingOrder="1"/>
    </xf>
    <xf numFmtId="164" fontId="5" fillId="5" borderId="5" xfId="1" applyNumberFormat="1" applyFont="1" applyFill="1" applyBorder="1" applyAlignment="1">
      <alignment horizontal="right" vertical="center" wrapText="1" readingOrder="1"/>
    </xf>
    <xf numFmtId="164" fontId="4" fillId="4" borderId="6" xfId="1" applyNumberFormat="1" applyFont="1" applyFill="1" applyBorder="1" applyAlignment="1">
      <alignment horizontal="right" vertical="center" wrapText="1" readingOrder="1"/>
    </xf>
    <xf numFmtId="0" fontId="3" fillId="0" borderId="8" xfId="0" applyFont="1" applyBorder="1" applyAlignment="1">
      <alignment vertical="top" wrapText="1"/>
    </xf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11" fillId="0" borderId="11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0" fillId="0" borderId="0" xfId="0" applyFont="1"/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" fontId="14" fillId="3" borderId="4" xfId="0" applyNumberFormat="1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 wrapText="1" readingOrder="1"/>
    </xf>
    <xf numFmtId="0" fontId="16" fillId="5" borderId="6" xfId="0" applyFont="1" applyFill="1" applyBorder="1" applyAlignment="1">
      <alignment horizontal="center" vertical="center" wrapText="1" readingOrder="1"/>
    </xf>
    <xf numFmtId="6" fontId="16" fillId="5" borderId="6" xfId="0" applyNumberFormat="1" applyFont="1" applyFill="1" applyBorder="1" applyAlignment="1">
      <alignment horizontal="right" vertical="center" wrapText="1" readingOrder="1"/>
    </xf>
    <xf numFmtId="164" fontId="16" fillId="5" borderId="6" xfId="1" applyNumberFormat="1" applyFont="1" applyFill="1" applyBorder="1" applyAlignment="1">
      <alignment horizontal="right" vertical="center" wrapText="1" readingOrder="1"/>
    </xf>
    <xf numFmtId="0" fontId="16" fillId="6" borderId="7" xfId="0" applyFont="1" applyFill="1" applyBorder="1" applyAlignment="1">
      <alignment horizontal="center" vertical="center" wrapText="1" readingOrder="1"/>
    </xf>
    <xf numFmtId="6" fontId="16" fillId="6" borderId="7" xfId="0" applyNumberFormat="1" applyFont="1" applyFill="1" applyBorder="1" applyAlignment="1">
      <alignment horizontal="right" vertical="center" wrapText="1" readingOrder="1"/>
    </xf>
    <xf numFmtId="164" fontId="16" fillId="6" borderId="7" xfId="1" applyNumberFormat="1" applyFont="1" applyFill="1" applyBorder="1" applyAlignment="1">
      <alignment horizontal="right" vertical="center" wrapText="1" readingOrder="1"/>
    </xf>
    <xf numFmtId="0" fontId="16" fillId="5" borderId="5" xfId="0" applyFont="1" applyFill="1" applyBorder="1" applyAlignment="1">
      <alignment horizontal="center" vertical="center" wrapText="1" readingOrder="1"/>
    </xf>
    <xf numFmtId="6" fontId="16" fillId="5" borderId="5" xfId="0" applyNumberFormat="1" applyFont="1" applyFill="1" applyBorder="1" applyAlignment="1">
      <alignment horizontal="right" vertical="center" wrapText="1" readingOrder="1"/>
    </xf>
    <xf numFmtId="164" fontId="16" fillId="5" borderId="5" xfId="1" applyNumberFormat="1" applyFont="1" applyFill="1" applyBorder="1" applyAlignment="1">
      <alignment horizontal="right" vertical="center" wrapText="1" readingOrder="1"/>
    </xf>
    <xf numFmtId="0" fontId="17" fillId="0" borderId="9" xfId="0" applyFont="1" applyBorder="1" applyAlignment="1">
      <alignment vertical="top" wrapText="1"/>
    </xf>
    <xf numFmtId="0" fontId="17" fillId="0" borderId="8" xfId="0" applyFont="1" applyBorder="1" applyAlignment="1">
      <alignment vertical="top" wrapText="1"/>
    </xf>
    <xf numFmtId="0" fontId="15" fillId="4" borderId="6" xfId="0" applyFont="1" applyFill="1" applyBorder="1" applyAlignment="1">
      <alignment horizontal="left" vertical="center" wrapText="1" readingOrder="1"/>
    </xf>
    <xf numFmtId="6" fontId="15" fillId="4" borderId="6" xfId="0" applyNumberFormat="1" applyFont="1" applyFill="1" applyBorder="1" applyAlignment="1">
      <alignment horizontal="right" vertical="center" wrapText="1" readingOrder="1"/>
    </xf>
    <xf numFmtId="0" fontId="17" fillId="0" borderId="10" xfId="0" applyFont="1" applyBorder="1" applyAlignment="1">
      <alignment horizontal="right" wrapText="1"/>
    </xf>
    <xf numFmtId="164" fontId="15" fillId="4" borderId="6" xfId="1" applyNumberFormat="1" applyFont="1" applyFill="1" applyBorder="1" applyAlignment="1">
      <alignment horizontal="right" vertical="center" wrapText="1" readingOrder="1"/>
    </xf>
    <xf numFmtId="0" fontId="0" fillId="0" borderId="0" xfId="0" applyFont="1" applyAlignment="1">
      <alignment vertical="center"/>
    </xf>
    <xf numFmtId="164" fontId="0" fillId="0" borderId="0" xfId="1" applyNumberFormat="1" applyFont="1" applyAlignment="1">
      <alignment vertical="center"/>
    </xf>
    <xf numFmtId="0" fontId="14" fillId="3" borderId="4" xfId="0" quotePrefix="1" applyFont="1" applyFill="1" applyBorder="1" applyAlignment="1">
      <alignment horizontal="center" vertical="center"/>
    </xf>
    <xf numFmtId="0" fontId="14" fillId="3" borderId="4" xfId="0" quotePrefix="1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wrapText="1" readingOrder="1"/>
    </xf>
    <xf numFmtId="0" fontId="21" fillId="0" borderId="0" xfId="0" applyFont="1"/>
  </cellXfs>
  <cellStyles count="3">
    <cellStyle name="Check Cell" xfId="2" builtinId="23"/>
    <cellStyle name="Normal" xfId="0" builtinId="0"/>
    <cellStyle name="Percent" xfId="1" builtinId="5"/>
  </cellStyles>
  <dxfs count="12"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7D3AD-6205-4BA6-8AED-227AB00020BD}">
  <sheetPr>
    <pageSetUpPr fitToPage="1"/>
  </sheetPr>
  <dimension ref="A1:I34"/>
  <sheetViews>
    <sheetView tabSelected="1" zoomScaleNormal="100" workbookViewId="0"/>
  </sheetViews>
  <sheetFormatPr defaultColWidth="9.140625" defaultRowHeight="15" x14ac:dyDescent="0.25"/>
  <cols>
    <col min="1" max="1" width="4.42578125" style="27" bestFit="1" customWidth="1"/>
    <col min="2" max="7" width="25.7109375" style="27" customWidth="1"/>
    <col min="8" max="8" width="13.140625" style="27" customWidth="1"/>
    <col min="9" max="9" width="70.140625" style="27" bestFit="1" customWidth="1"/>
    <col min="10" max="16384" width="9.140625" style="27"/>
  </cols>
  <sheetData>
    <row r="1" spans="2:6" ht="15" customHeight="1" x14ac:dyDescent="0.25"/>
    <row r="2" spans="2:6" s="47" customFormat="1" ht="26.25" x14ac:dyDescent="0.25">
      <c r="B2" s="26" t="s">
        <v>28</v>
      </c>
    </row>
    <row r="3" spans="2:6" s="47" customFormat="1" ht="19.5" thickBot="1" x14ac:dyDescent="0.3">
      <c r="B3" s="22" t="s">
        <v>29</v>
      </c>
    </row>
    <row r="4" spans="2:6" s="47" customFormat="1" ht="15.75" thickBot="1" x14ac:dyDescent="0.3">
      <c r="B4" s="28" t="s">
        <v>0</v>
      </c>
      <c r="C4" s="28" t="s">
        <v>4</v>
      </c>
      <c r="D4" s="29" t="s">
        <v>3</v>
      </c>
    </row>
    <row r="5" spans="2:6" s="47" customFormat="1" ht="15.75" thickBot="1" x14ac:dyDescent="0.3">
      <c r="B5" s="49" t="s">
        <v>7</v>
      </c>
      <c r="C5" s="30">
        <v>0.12</v>
      </c>
      <c r="D5" s="30">
        <v>0.1</v>
      </c>
      <c r="F5" s="48"/>
    </row>
    <row r="6" spans="2:6" s="47" customFormat="1" ht="15.75" thickBot="1" x14ac:dyDescent="0.3">
      <c r="B6" s="50" t="s">
        <v>6</v>
      </c>
      <c r="C6" s="30">
        <v>1.24</v>
      </c>
      <c r="D6" s="30">
        <v>1.34</v>
      </c>
      <c r="F6" s="48"/>
    </row>
    <row r="7" spans="2:6" s="47" customFormat="1" ht="15.75" thickBot="1" x14ac:dyDescent="0.3">
      <c r="B7" s="50" t="s">
        <v>5</v>
      </c>
      <c r="C7" s="30">
        <v>1.4</v>
      </c>
      <c r="D7" s="30">
        <v>1.36</v>
      </c>
      <c r="F7" s="48"/>
    </row>
    <row r="8" spans="2:6" s="47" customFormat="1" ht="15.75" thickBot="1" x14ac:dyDescent="0.3">
      <c r="B8" s="49" t="s">
        <v>8</v>
      </c>
      <c r="C8" s="30">
        <v>1.88</v>
      </c>
      <c r="D8" s="30">
        <v>2.02</v>
      </c>
      <c r="F8" s="48"/>
    </row>
    <row r="9" spans="2:6" s="47" customFormat="1" x14ac:dyDescent="0.25"/>
    <row r="10" spans="2:6" s="47" customFormat="1" x14ac:dyDescent="0.25"/>
    <row r="11" spans="2:6" s="47" customFormat="1" ht="18.75" x14ac:dyDescent="0.25">
      <c r="B11" s="22" t="s">
        <v>19</v>
      </c>
      <c r="C11" s="22"/>
      <c r="D11" s="22"/>
    </row>
    <row r="12" spans="2:6" s="47" customFormat="1" ht="18.75" x14ac:dyDescent="0.25">
      <c r="B12" s="22" t="s">
        <v>23</v>
      </c>
      <c r="C12" s="22"/>
      <c r="D12" s="22"/>
    </row>
    <row r="13" spans="2:6" s="47" customFormat="1" ht="18.75" x14ac:dyDescent="0.25">
      <c r="B13" s="22" t="s">
        <v>24</v>
      </c>
      <c r="C13" s="22"/>
      <c r="D13" s="22"/>
    </row>
    <row r="14" spans="2:6" s="47" customFormat="1" ht="18.75" x14ac:dyDescent="0.25">
      <c r="B14" s="22" t="s">
        <v>25</v>
      </c>
      <c r="C14" s="22"/>
      <c r="D14" s="22"/>
    </row>
    <row r="15" spans="2:6" s="47" customFormat="1" ht="18.75" x14ac:dyDescent="0.25">
      <c r="B15" s="22" t="s">
        <v>26</v>
      </c>
      <c r="C15" s="22"/>
      <c r="D15" s="22"/>
    </row>
    <row r="16" spans="2:6" s="47" customFormat="1" ht="18.75" x14ac:dyDescent="0.25">
      <c r="B16" s="22" t="s">
        <v>27</v>
      </c>
      <c r="C16" s="22"/>
      <c r="D16" s="22"/>
    </row>
    <row r="17" spans="1:9" s="47" customFormat="1" ht="18.75" x14ac:dyDescent="0.25">
      <c r="B17" s="22"/>
      <c r="C17" s="22"/>
      <c r="D17" s="22"/>
    </row>
    <row r="18" spans="1:9" s="47" customFormat="1" ht="18.75" x14ac:dyDescent="0.25">
      <c r="B18" s="22" t="s">
        <v>20</v>
      </c>
      <c r="C18" s="22"/>
      <c r="D18" s="22"/>
    </row>
    <row r="19" spans="1:9" s="47" customFormat="1" ht="18.75" x14ac:dyDescent="0.25">
      <c r="B19" s="22" t="s">
        <v>30</v>
      </c>
      <c r="C19" s="22"/>
      <c r="D19" s="22"/>
    </row>
    <row r="20" spans="1:9" s="47" customFormat="1" ht="18.75" x14ac:dyDescent="0.25">
      <c r="B20" s="22"/>
      <c r="C20" s="22"/>
      <c r="D20" s="22"/>
    </row>
    <row r="21" spans="1:9" s="47" customFormat="1" ht="18.75" x14ac:dyDescent="0.25">
      <c r="B21" s="22" t="s">
        <v>31</v>
      </c>
      <c r="C21" s="22"/>
      <c r="D21" s="22"/>
    </row>
    <row r="22" spans="1:9" s="47" customFormat="1" ht="18.75" x14ac:dyDescent="0.25">
      <c r="B22" s="22" t="s">
        <v>32</v>
      </c>
      <c r="C22" s="22"/>
      <c r="D22" s="22"/>
    </row>
    <row r="24" spans="1:9" ht="15.75" thickBot="1" x14ac:dyDescent="0.3"/>
    <row r="25" spans="1:9" ht="75.75" thickBot="1" x14ac:dyDescent="0.35">
      <c r="B25" s="51" t="s">
        <v>0</v>
      </c>
      <c r="C25" s="31" t="s">
        <v>11</v>
      </c>
      <c r="D25" s="51" t="s">
        <v>13</v>
      </c>
      <c r="E25" s="31" t="s">
        <v>10</v>
      </c>
      <c r="F25" s="31" t="s">
        <v>9</v>
      </c>
      <c r="G25" s="31" t="s">
        <v>12</v>
      </c>
      <c r="H25" s="51" t="s">
        <v>1</v>
      </c>
    </row>
    <row r="26" spans="1:9" ht="20.25" thickTop="1" thickBot="1" x14ac:dyDescent="0.35">
      <c r="A26" s="21" t="s">
        <v>15</v>
      </c>
      <c r="B26" s="32" t="s">
        <v>6</v>
      </c>
      <c r="C26" s="33">
        <v>10241154</v>
      </c>
      <c r="D26" s="14"/>
      <c r="E26" s="33">
        <f>IFERROR((C26/100)*D26, "")</f>
        <v>0</v>
      </c>
      <c r="F26" s="14"/>
      <c r="G26" s="33">
        <f>IFERROR((C26/100)*F26, "")</f>
        <v>0</v>
      </c>
      <c r="H26" s="34" t="str">
        <f>IFERROR(G26/E26-1,"")</f>
        <v/>
      </c>
      <c r="I26" s="25" t="str">
        <f>IF(OR(D26="",F26=""), "PLEASE SELECT THE 3/1/2018 AND 3/1/2019 LOSS COSTS FOR THIS CLASS CODE", "")</f>
        <v>PLEASE SELECT THE 3/1/2018 AND 3/1/2019 LOSS COSTS FOR THIS CLASS CODE</v>
      </c>
    </row>
    <row r="27" spans="1:9" ht="20.25" thickTop="1" thickBot="1" x14ac:dyDescent="0.35">
      <c r="A27" s="21" t="s">
        <v>16</v>
      </c>
      <c r="B27" s="35" t="s">
        <v>5</v>
      </c>
      <c r="C27" s="36">
        <v>2854754</v>
      </c>
      <c r="D27" s="14"/>
      <c r="E27" s="36">
        <f t="shared" ref="E27:E29" si="0">IFERROR((C27/100)*D27, "")</f>
        <v>0</v>
      </c>
      <c r="F27" s="14"/>
      <c r="G27" s="36">
        <f t="shared" ref="G27:G29" si="1">IFERROR((C27/100)*F27, "")</f>
        <v>0</v>
      </c>
      <c r="H27" s="37" t="str">
        <f t="shared" ref="H27:H30" si="2">IFERROR(G27/E27-1,"")</f>
        <v/>
      </c>
      <c r="I27" s="25" t="str">
        <f t="shared" ref="I27:I29" si="3">IF(OR(D27="",F27=""), "PLEASE SELECT THE 3/1/2018 AND 3/1/2019 LOSS COSTS FOR THIS CLASS CODE", "")</f>
        <v>PLEASE SELECT THE 3/1/2018 AND 3/1/2019 LOSS COSTS FOR THIS CLASS CODE</v>
      </c>
    </row>
    <row r="28" spans="1:9" ht="20.25" thickTop="1" thickBot="1" x14ac:dyDescent="0.35">
      <c r="A28" s="21" t="s">
        <v>17</v>
      </c>
      <c r="B28" s="38">
        <v>8855</v>
      </c>
      <c r="C28" s="39">
        <v>21542214</v>
      </c>
      <c r="D28" s="14"/>
      <c r="E28" s="39">
        <f t="shared" si="0"/>
        <v>0</v>
      </c>
      <c r="F28" s="14"/>
      <c r="G28" s="39">
        <f t="shared" si="1"/>
        <v>0</v>
      </c>
      <c r="H28" s="40" t="str">
        <f t="shared" si="2"/>
        <v/>
      </c>
      <c r="I28" s="25" t="str">
        <f t="shared" si="3"/>
        <v>PLEASE SELECT THE 3/1/2018 AND 3/1/2019 LOSS COSTS FOR THIS CLASS CODE</v>
      </c>
    </row>
    <row r="29" spans="1:9" ht="20.25" thickTop="1" thickBot="1" x14ac:dyDescent="0.35">
      <c r="A29" s="21" t="s">
        <v>18</v>
      </c>
      <c r="B29" s="35" t="str">
        <f>B8</f>
        <v>9015</v>
      </c>
      <c r="C29" s="36">
        <v>5142214</v>
      </c>
      <c r="D29" s="14"/>
      <c r="E29" s="36">
        <f t="shared" si="0"/>
        <v>0</v>
      </c>
      <c r="F29" s="14"/>
      <c r="G29" s="36">
        <f t="shared" si="1"/>
        <v>0</v>
      </c>
      <c r="H29" s="37" t="str">
        <f t="shared" si="2"/>
        <v/>
      </c>
      <c r="I29" s="25" t="str">
        <f t="shared" si="3"/>
        <v>PLEASE SELECT THE 3/1/2018 AND 3/1/2019 LOSS COSTS FOR THIS CLASS CODE</v>
      </c>
    </row>
    <row r="30" spans="1:9" ht="24.75" thickTop="1" thickBot="1" x14ac:dyDescent="0.4">
      <c r="B30" s="41"/>
      <c r="C30" s="42"/>
      <c r="D30" s="43" t="s">
        <v>2</v>
      </c>
      <c r="E30" s="44">
        <f>SUM(E26:E29)</f>
        <v>0</v>
      </c>
      <c r="F30" s="45"/>
      <c r="G30" s="44">
        <f>SUM(G26:G29)</f>
        <v>0</v>
      </c>
      <c r="H30" s="46" t="str">
        <f t="shared" si="2"/>
        <v/>
      </c>
    </row>
    <row r="33" spans="2:3" ht="18.75" x14ac:dyDescent="0.3">
      <c r="B33" s="23" t="s">
        <v>14</v>
      </c>
    </row>
    <row r="34" spans="2:3" ht="18.75" x14ac:dyDescent="0.3">
      <c r="B34" s="24" t="str">
        <f>IF(OR(D26="",D27="",D28="",D29="",F26="",F27="",F28="",F29=""),"","1.400/"&amp;IFERROR(ROUND(H30+1, 3), ""))</f>
        <v/>
      </c>
      <c r="C34" s="24" t="str">
        <f>IF(OR(D26="",D27="",D28="",D29="",F26="",F27="",F28="",F29=""),"","= "&amp;TEXT(ROUND(1.4/(H30+1), 3), "0.000"))</f>
        <v/>
      </c>
    </row>
  </sheetData>
  <sortState xmlns:xlrd2="http://schemas.microsoft.com/office/spreadsheetml/2017/richdata2" ref="B5:D8">
    <sortCondition ref="C5:C8"/>
  </sortState>
  <dataValidations count="2">
    <dataValidation type="list" allowBlank="1" showInputMessage="1" showErrorMessage="1" sqref="D26:D29" xr:uid="{C382B804-060C-4EB0-9C0C-D2E664253437}">
      <formula1>$C$5:$C$8</formula1>
    </dataValidation>
    <dataValidation type="list" allowBlank="1" showInputMessage="1" showErrorMessage="1" sqref="F26:F29" xr:uid="{F9F57DF9-68D9-4BA9-BF6B-C424FC1F1E61}">
      <formula1>$D$5:$D$8</formula1>
    </dataValidation>
  </dataValidations>
  <pageMargins left="0.7" right="0.7" top="0.75" bottom="0.75" header="0.3" footer="0.3"/>
  <pageSetup paperSize="5" scale="67" orientation="landscape" horizontalDpi="1200" verticalDpi="120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29F8A-A463-430E-9F2E-CB1236950899}">
  <sheetPr>
    <pageSetUpPr fitToPage="1"/>
  </sheetPr>
  <dimension ref="B1:I10"/>
  <sheetViews>
    <sheetView zoomScaleNormal="100" workbookViewId="0"/>
  </sheetViews>
  <sheetFormatPr defaultRowHeight="15" x14ac:dyDescent="0.25"/>
  <cols>
    <col min="1" max="1" width="4.42578125" customWidth="1"/>
    <col min="2" max="2" width="15.42578125" customWidth="1"/>
    <col min="3" max="3" width="26.42578125" customWidth="1"/>
    <col min="4" max="4" width="24.42578125" customWidth="1"/>
    <col min="5" max="5" width="26" customWidth="1"/>
    <col min="6" max="6" width="26.85546875" customWidth="1"/>
    <col min="7" max="7" width="25.7109375" customWidth="1"/>
    <col min="8" max="8" width="10.7109375" customWidth="1"/>
  </cols>
  <sheetData>
    <row r="1" spans="2:9" ht="15.75" thickBot="1" x14ac:dyDescent="0.3"/>
    <row r="2" spans="2:9" ht="75.75" thickBot="1" x14ac:dyDescent="0.3">
      <c r="B2" s="1" t="s">
        <v>0</v>
      </c>
      <c r="C2" s="1" t="s">
        <v>11</v>
      </c>
      <c r="D2" s="1" t="s">
        <v>13</v>
      </c>
      <c r="E2" s="1" t="s">
        <v>10</v>
      </c>
      <c r="F2" s="1" t="s">
        <v>9</v>
      </c>
      <c r="G2" s="1" t="s">
        <v>12</v>
      </c>
      <c r="H2" s="1" t="s">
        <v>1</v>
      </c>
    </row>
    <row r="3" spans="2:9" ht="20.25" thickTop="1" thickBot="1" x14ac:dyDescent="0.35">
      <c r="B3" s="2" t="s">
        <v>6</v>
      </c>
      <c r="C3" s="3">
        <v>10241154</v>
      </c>
      <c r="D3" s="4">
        <v>1.24</v>
      </c>
      <c r="E3" s="3">
        <v>126990.30959999999</v>
      </c>
      <c r="F3" s="4">
        <v>1.34</v>
      </c>
      <c r="G3" s="3">
        <v>137231.46359999999</v>
      </c>
      <c r="H3" s="15">
        <v>8.0645161290322509E-2</v>
      </c>
      <c r="I3" s="20" t="str">
        <f>IF(AND(D3='Exercise 3'!D26, F3='Exercise 3'!F26), "Correct! The change in loss costs for this class code is "&amp;TEXT(Answer!H3, "0.0%"), "Please check your answer(s).")</f>
        <v>Please check your answer(s).</v>
      </c>
    </row>
    <row r="4" spans="2:9" ht="19.5" thickBot="1" x14ac:dyDescent="0.35">
      <c r="B4" s="5" t="s">
        <v>5</v>
      </c>
      <c r="C4" s="6">
        <v>2854754</v>
      </c>
      <c r="D4" s="7">
        <v>1.4</v>
      </c>
      <c r="E4" s="6">
        <v>39966.555999999997</v>
      </c>
      <c r="F4" s="7">
        <v>1.36</v>
      </c>
      <c r="G4" s="6">
        <v>38824.654400000007</v>
      </c>
      <c r="H4" s="16">
        <v>-2.8571428571428359E-2</v>
      </c>
      <c r="I4" s="20" t="str">
        <f>IF(AND(D4='Exercise 3'!D27, F4='Exercise 3'!F27), "Correct! The change in loss costs for this class code is "&amp;TEXT(Answer!H4, "0.0%"), "Please check your answer(s).")</f>
        <v>Please check your answer(s).</v>
      </c>
    </row>
    <row r="5" spans="2:9" ht="20.25" thickTop="1" thickBot="1" x14ac:dyDescent="0.35">
      <c r="B5" s="8">
        <v>8855</v>
      </c>
      <c r="C5" s="9">
        <v>21542214</v>
      </c>
      <c r="D5" s="4">
        <v>0.12</v>
      </c>
      <c r="E5" s="9">
        <v>25850.656800000001</v>
      </c>
      <c r="F5" s="4">
        <v>0.1</v>
      </c>
      <c r="G5" s="9">
        <v>21542.214000000004</v>
      </c>
      <c r="H5" s="17">
        <v>-0.16666666666666652</v>
      </c>
      <c r="I5" s="20" t="str">
        <f>IF(AND(D5='Exercise 3'!D28, F5='Exercise 3'!F28), "Correct! The change in loss costs for this class code is "&amp;TEXT(Answer!H5, "0.0%"), "Please check your answer(s).")</f>
        <v>Please check your answer(s).</v>
      </c>
    </row>
    <row r="6" spans="2:9" ht="20.25" thickTop="1" thickBot="1" x14ac:dyDescent="0.35">
      <c r="B6" s="5" t="s">
        <v>8</v>
      </c>
      <c r="C6" s="6">
        <v>5142214</v>
      </c>
      <c r="D6" s="7">
        <v>1.88</v>
      </c>
      <c r="E6" s="6">
        <v>96673.623199999987</v>
      </c>
      <c r="F6" s="7">
        <v>2.02</v>
      </c>
      <c r="G6" s="6">
        <v>103872.7228</v>
      </c>
      <c r="H6" s="16">
        <v>7.4468085106383253E-2</v>
      </c>
      <c r="I6" s="20" t="str">
        <f>IF(AND(D6='Exercise 3'!D29, F6='Exercise 3'!F29), "Correct! The change in loss costs for this class code is "&amp;TEXT(Answer!H6, "0.0%"), "Please check your answer(s).")</f>
        <v>Please check your answer(s).</v>
      </c>
    </row>
    <row r="7" spans="2:9" ht="24.75" thickTop="1" thickBot="1" x14ac:dyDescent="0.4">
      <c r="B7" s="10"/>
      <c r="C7" s="19"/>
      <c r="D7" s="11" t="s">
        <v>2</v>
      </c>
      <c r="E7" s="12">
        <v>289481.14559999999</v>
      </c>
      <c r="F7" s="13"/>
      <c r="G7" s="12">
        <v>301471.05479999998</v>
      </c>
      <c r="H7" s="18">
        <v>4.141861873300523E-2</v>
      </c>
    </row>
    <row r="8" spans="2:9" ht="18.75" x14ac:dyDescent="0.3">
      <c r="B8" s="23"/>
    </row>
    <row r="9" spans="2:9" ht="18.75" x14ac:dyDescent="0.3">
      <c r="B9" s="23" t="s">
        <v>14</v>
      </c>
      <c r="C9" s="24"/>
    </row>
    <row r="10" spans="2:9" ht="18.75" x14ac:dyDescent="0.3">
      <c r="B10" s="24" t="s">
        <v>21</v>
      </c>
      <c r="C10" s="24" t="s">
        <v>22</v>
      </c>
      <c r="D10" s="52" t="str">
        <f>IF(C10='Exercise 3'!C34, "Correct! This is the implied LCM used for the premium from March 2019 through June 2019", "Please check your answer(s)")</f>
        <v>Please check your answer(s)</v>
      </c>
    </row>
  </sheetData>
  <pageMargins left="0.7" right="0.7" top="0.75" bottom="0.75" header="0.3" footer="0.3"/>
  <pageSetup paperSize="5" scale="82" orientation="landscape" horizontalDpi="1200" verticalDpi="1200" r:id="rId1"/>
  <headerFooter scaleWithDoc="0"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CE50FAED-3C20-45EF-858D-57510F23B586}">
            <xm:f>D3&lt;&gt;'Exercise 3'!D26</xm:f>
            <x14:dxf>
              <font>
                <b/>
                <i val="0"/>
                <color rgb="FFC00000"/>
              </font>
            </x14:dxf>
          </x14:cfRule>
          <x14:cfRule type="expression" priority="26" id="{877463FD-4AD7-4F4C-A66A-FC9F2B0FA9F7}">
            <xm:f>D3='Exercise 3'!D26</xm:f>
            <x14:dxf>
              <font>
                <b/>
                <i val="0"/>
                <color rgb="FF00B050"/>
              </font>
            </x14:dxf>
          </x14:cfRule>
          <xm:sqref>D3:D6 F3:F6</xm:sqref>
        </x14:conditionalFormatting>
        <x14:conditionalFormatting xmlns:xm="http://schemas.microsoft.com/office/excel/2006/main">
          <x14:cfRule type="expression" priority="7" id="{6D31D215-91AB-430F-9469-CC1DB2B685F5}">
            <xm:f>C10='Exercise 3'!C34</xm:f>
            <x14:dxf>
              <font>
                <b/>
                <i val="0"/>
                <color rgb="FF00B050"/>
              </font>
            </x14:dxf>
          </x14:cfRule>
          <x14:cfRule type="expression" priority="8" id="{2C85A4A2-B73C-486B-8150-E2B53219742E}">
            <xm:f>C10&lt;&gt;'Exercise 3'!C34</xm:f>
            <x14:dxf>
              <font>
                <b/>
                <i val="0"/>
                <color rgb="FFC00000"/>
              </font>
            </x14:dxf>
          </x14:cfRule>
          <xm:sqref>D10</xm:sqref>
        </x14:conditionalFormatting>
        <x14:conditionalFormatting xmlns:xm="http://schemas.microsoft.com/office/excel/2006/main">
          <x14:cfRule type="expression" priority="9" id="{42FA6519-E57F-41AC-BEAA-76996AF72F16}">
            <xm:f>AND(D3='Exercise 3'!D26, F3='Exercise 3'!F26)</xm:f>
            <x14:dxf>
              <font>
                <b/>
                <i val="0"/>
                <color rgb="FF00B050"/>
              </font>
            </x14:dxf>
          </x14:cfRule>
          <x14:cfRule type="expression" priority="10" id="{835FAF0A-3C89-4674-921E-A5E2D18849E4}">
            <xm:f>OR(D3&lt;&gt;'Exercise 3'!D26, F3&lt;&gt;'Exercise 3'!F26)</xm:f>
            <x14:dxf>
              <font>
                <b/>
                <i val="0"/>
                <color rgb="FFC00000"/>
              </font>
            </x14:dxf>
          </x14:cfRule>
          <xm:sqref>I3</xm:sqref>
        </x14:conditionalFormatting>
        <x14:conditionalFormatting xmlns:xm="http://schemas.microsoft.com/office/excel/2006/main">
          <x14:cfRule type="expression" priority="5" id="{F35A4B02-D8BA-4B63-B8C2-35C8416611E0}">
            <xm:f>AND(D6='Exercise 3'!D29, F6='Exercise 3'!F29)</xm:f>
            <x14:dxf>
              <font>
                <b/>
                <i val="0"/>
                <color rgb="FF00B050"/>
              </font>
            </x14:dxf>
          </x14:cfRule>
          <x14:cfRule type="expression" priority="6" id="{F1260FB7-AD04-4D27-B663-E789AB1A90F2}">
            <xm:f>OR(D6&lt;&gt;'Exercise 3'!D29, F6&lt;&gt;'Exercise 3'!F29)</xm:f>
            <x14:dxf>
              <font>
                <b/>
                <i val="0"/>
                <color rgb="FFC00000"/>
              </font>
            </x14:dxf>
          </x14:cfRule>
          <xm:sqref>I6</xm:sqref>
        </x14:conditionalFormatting>
        <x14:conditionalFormatting xmlns:xm="http://schemas.microsoft.com/office/excel/2006/main">
          <x14:cfRule type="expression" priority="3" id="{08CF6DCE-51E2-41A7-A593-3A61ABE03983}">
            <xm:f>AND(D4='Exercise 3'!D27, F4='Exercise 3'!F27)</xm:f>
            <x14:dxf>
              <font>
                <b/>
                <i val="0"/>
                <color rgb="FF00B050"/>
              </font>
            </x14:dxf>
          </x14:cfRule>
          <x14:cfRule type="expression" priority="4" id="{2A05D36F-F7B2-4D08-996A-773379CAA064}">
            <xm:f>OR(D4&lt;&gt;'Exercise 3'!D27, F4&lt;&gt;'Exercise 3'!F27)</xm:f>
            <x14:dxf>
              <font>
                <b/>
                <i val="0"/>
                <color rgb="FFC00000"/>
              </font>
            </x14:dxf>
          </x14:cfRule>
          <xm:sqref>I4</xm:sqref>
        </x14:conditionalFormatting>
        <x14:conditionalFormatting xmlns:xm="http://schemas.microsoft.com/office/excel/2006/main">
          <x14:cfRule type="expression" priority="1" id="{6234E5E0-675B-485E-B501-707DF8241362}">
            <xm:f>AND(D5='Exercise 3'!D28, F5='Exercise 3'!F28)</xm:f>
            <x14:dxf>
              <font>
                <b/>
                <i val="0"/>
                <color rgb="FF00B050"/>
              </font>
            </x14:dxf>
          </x14:cfRule>
          <x14:cfRule type="expression" priority="2" id="{3AD6C2F3-6F30-4FC7-9B00-E35D5467AE6D}">
            <xm:f>OR(D5&lt;&gt;'Exercise 3'!D28, F5&lt;&gt;'Exercise 3'!F28)</xm:f>
            <x14:dxf>
              <font>
                <b/>
                <i val="0"/>
                <color rgb="FFC00000"/>
              </font>
            </x14:dxf>
          </x14:cfRule>
          <xm:sqref>I5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CCI Document" ma:contentTypeID="0x0101005BD81117AD50B8448144072BD31C464A003B228EF7E2009046A2B5E48EE6485E7B" ma:contentTypeVersion="8" ma:contentTypeDescription="" ma:contentTypeScope="" ma:versionID="56fbb2234619a5f3c92f51ea295c5527">
  <xsd:schema xmlns:xsd="http://www.w3.org/2001/XMLSchema" xmlns:xs="http://www.w3.org/2001/XMLSchema" xmlns:p="http://schemas.microsoft.com/office/2006/metadata/properties" xmlns:ns1="1c456771-0985-49e7-9302-be6eb45a3cec" xmlns:ns2="http://schemas.microsoft.com/sharepoint/v3" xmlns:ns4="3d961908-4cd6-488c-aab1-dfe844096dc7" targetNamespace="http://schemas.microsoft.com/office/2006/metadata/properties" ma:root="true" ma:fieldsID="198ed949545e4820208d86472fb02d63" ns1:_="" ns2:_="" ns4:_="">
    <xsd:import namespace="1c456771-0985-49e7-9302-be6eb45a3cec"/>
    <xsd:import namespace="http://schemas.microsoft.com/sharepoint/v3"/>
    <xsd:import namespace="3d961908-4cd6-488c-aab1-dfe844096dc7"/>
    <xsd:element name="properties">
      <xsd:complexType>
        <xsd:sequence>
          <xsd:element name="documentManagement">
            <xsd:complexType>
              <xsd:all>
                <xsd:element ref="ns1:IsThisACommitteePortal"/>
                <xsd:element ref="ns1:NCCI_x0020_Description"/>
                <xsd:element ref="ns1:NCCI_x0020_Sub_x0020_Category" minOccurs="0"/>
                <xsd:element ref="ns1:NCCI_x0020_Search_x0020_Category"/>
                <xsd:element ref="ns1:NCCI_x0020_Data_x0020_Type"/>
                <xsd:element ref="ns2:PublishingStartDate" minOccurs="0"/>
                <xsd:element ref="ns2:PublishingExpirationDate" minOccurs="0"/>
                <xsd:element ref="ns1:NCCI_x0020_Archive_x0020_Date"/>
                <xsd:element ref="ns1:NCCI_x0020_List_x0020_Order_x0020_Date"/>
                <xsd:element ref="ns1:NCCI_x0020_Posted_x0020_Date" minOccurs="0"/>
                <xsd:element ref="ns1:NCCI_x0020_Posting_x0020_Flag"/>
                <xsd:element ref="ns1:NCCI_x0020_Enable_x0020_Search"/>
                <xsd:element ref="ns1:NCCI_x0020_National_x0020_or_x0020_State"/>
                <xsd:element ref="ns1:NCCI_x0020_Display_x0020_in_x0020_Listing" minOccurs="0"/>
                <xsd:element ref="ns1:NCCI_x0020_Content_x0020_Owner"/>
                <xsd:element ref="ns1:NCCI_x0020_Content_x0020_Author"/>
                <xsd:element ref="ns1:NCCI_x0020_Editorial_x0020_Reviewer"/>
                <xsd:element ref="ns1:NCCI_x0020_Document_x0020_ID" minOccurs="0"/>
                <xsd:element ref="ns1:CommitteeMeetingDate" minOccurs="0"/>
                <xsd:element ref="ns1:CommitteeTime" minOccurs="0"/>
                <xsd:element ref="ns1:CommitteePlace" minOccurs="0"/>
                <xsd:element ref="ns1:CommitteeInformation" minOccurs="0"/>
                <xsd:element ref="ns1:CommitteeDisplayPresentation" minOccurs="0"/>
                <xsd:element ref="ns2:AssignedTo" minOccurs="0"/>
                <xsd:element ref="ns1:_dlc_DocId" minOccurs="0"/>
                <xsd:element ref="ns1:NCCI_x0020_Sub_x0020_Category_x003a_NCCI_x0020_Category" minOccurs="0"/>
                <xsd:element ref="ns1:_dlc_DocIdUrl" minOccurs="0"/>
                <xsd:element ref="ns1:_dlc_DocIdPersistId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456771-0985-49e7-9302-be6eb45a3cec" elementFormDefault="qualified">
    <xsd:import namespace="http://schemas.microsoft.com/office/2006/documentManagement/types"/>
    <xsd:import namespace="http://schemas.microsoft.com/office/infopath/2007/PartnerControls"/>
    <xsd:element name="IsThisACommitteePortal" ma:index="0" ma:displayName="IsThisACommitteePortal" ma:description="" ma:format="RadioButtons" ma:internalName="IsThisACommitteePortal" ma:readOnly="false">
      <xsd:simpleType>
        <xsd:restriction base="dms:Choice">
          <xsd:enumeration value="Yes"/>
          <xsd:enumeration value="No"/>
        </xsd:restriction>
      </xsd:simpleType>
    </xsd:element>
    <xsd:element name="NCCI_x0020_Description" ma:index="3" ma:displayName="NCCI Description" ma:internalName="NCCI_x0020_Description">
      <xsd:simpleType>
        <xsd:restriction base="dms:Note">
          <xsd:maxLength value="255"/>
        </xsd:restriction>
      </xsd:simpleType>
    </xsd:element>
    <xsd:element name="NCCI_x0020_Sub_x0020_Category" ma:index="4" nillable="true" ma:displayName="NCCI Sub Category" ma:list="{81991bb4-1a86-431f-bf5c-02e9fba158a4}" ma:internalName="NCCI_x0020_Sub_x0020_Category" ma:showField="NCCI_x0020_Sub_x0020_Category0" ma:web="1c456771-0985-49e7-9302-be6eb45a3cec" ma:requiredMultiChoice="tru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NCCI_x0020_Search_x0020_Category" ma:index="5" ma:displayName="NCCI Search Category" ma:list="{3aae141b-f480-4366-b1b0-6204d6205b32}" ma:internalName="NCCI_x0020_Search_x0020_Category" ma:showField="NCCI_x0020_Search_x0020_Category" ma:web="1c456771-0985-49e7-9302-be6eb45a3cec">
      <xsd:simpleType>
        <xsd:restriction base="dms:Lookup"/>
      </xsd:simpleType>
    </xsd:element>
    <xsd:element name="NCCI_x0020_Data_x0020_Type" ma:index="6" ma:displayName="NCCI Data Type" ma:list="{38d94991-ad21-4d93-8c24-060a745803a7}" ma:internalName="NCCI_x0020_Data_x0020_Type" ma:showField="NCCI_x0020_Data_x0020_Type" ma:web="1c456771-0985-49e7-9302-be6eb45a3cec">
      <xsd:simpleType>
        <xsd:restriction base="dms:Lookup"/>
      </xsd:simpleType>
    </xsd:element>
    <xsd:element name="NCCI_x0020_Archive_x0020_Date" ma:index="9" ma:displayName="NCCI Archive Date" ma:format="DateOnly" ma:internalName="NCCI_x0020_Archive_x0020_Date">
      <xsd:simpleType>
        <xsd:restriction base="dms:DateTime"/>
      </xsd:simpleType>
    </xsd:element>
    <xsd:element name="NCCI_x0020_List_x0020_Order_x0020_Date" ma:index="10" ma:displayName="NCCI List Order Date" ma:default="[today]" ma:format="DateOnly" ma:indexed="true" ma:internalName="NCCI_x0020_List_x0020_Order_x0020_Date">
      <xsd:simpleType>
        <xsd:restriction base="dms:DateTime"/>
      </xsd:simpleType>
    </xsd:element>
    <xsd:element name="NCCI_x0020_Posted_x0020_Date" ma:index="11" nillable="true" ma:displayName="NCCI Posted Date" ma:internalName="NCCI_x0020_Posted_x0020_Date">
      <xsd:simpleType>
        <xsd:restriction base="dms:Text">
          <xsd:maxLength value="255"/>
        </xsd:restriction>
      </xsd:simpleType>
    </xsd:element>
    <xsd:element name="NCCI_x0020_Posting_x0020_Flag" ma:index="12" ma:displayName="NCCI Posting Flag" ma:default="Neither" ma:format="RadioButtons" ma:internalName="NCCI_x0020_Posting_x0020_Flag">
      <xsd:simpleType>
        <xsd:restriction base="dms:Choice">
          <xsd:enumeration value="Neither"/>
          <xsd:enumeration value="New"/>
          <xsd:enumeration value="Updated"/>
        </xsd:restriction>
      </xsd:simpleType>
    </xsd:element>
    <xsd:element name="NCCI_x0020_Enable_x0020_Search" ma:index="13" ma:displayName="NCCI Enable Search" ma:default="Yes" ma:format="Dropdown" ma:internalName="NCCI_x0020_Enable_x0020_Search">
      <xsd:simpleType>
        <xsd:restriction base="dms:Choice">
          <xsd:enumeration value="Yes"/>
          <xsd:enumeration value="No"/>
        </xsd:restriction>
      </xsd:simpleType>
    </xsd:element>
    <xsd:element name="NCCI_x0020_National_x0020_or_x0020_State" ma:index="14" ma:displayName="NCCI National or State" ma:default="National" ma:format="Dropdown" ma:internalName="NCCI_x0020_National_x0020_or_x0020_State">
      <xsd:simpleType>
        <xsd:restriction base="dms:Choice">
          <xsd:enumeration value="National"/>
          <xsd:enumeration value="Alabama"/>
          <xsd:enumeration value="Alaska"/>
          <xsd:enumeration value="Arizona"/>
          <xsd:enumeration value="Arkansas"/>
          <xsd:enumeration value="California"/>
          <xsd:enumeration value="Colorado"/>
          <xsd:enumeration value="Connecticut"/>
          <xsd:enumeration value="Delaware"/>
          <xsd:enumeration value="District of Columbia"/>
          <xsd:enumeration value="Florida"/>
          <xsd:enumeration value="Georgia"/>
          <xsd:enumeration value="Hawaii"/>
          <xsd:enumeration value="Idaho"/>
          <xsd:enumeration value="Illinois"/>
          <xsd:enumeration value="Indiana"/>
          <xsd:enumeration value="Iowa"/>
          <xsd:enumeration value="Kansas"/>
          <xsd:enumeration value="Kentucky"/>
          <xsd:enumeration value="Louisiana"/>
          <xsd:enumeration value="Maine"/>
          <xsd:enumeration value="Maryland"/>
          <xsd:enumeration value="Massachusetts"/>
          <xsd:enumeration value="Michigan"/>
          <xsd:enumeration value="Minnesota"/>
          <xsd:enumeration value="Mississippi"/>
          <xsd:enumeration value="Missouri"/>
          <xsd:enumeration value="Montana"/>
          <xsd:enumeration value="Nebraska"/>
          <xsd:enumeration value="Nevada"/>
          <xsd:enumeration value="New Hampshire"/>
          <xsd:enumeration value="New Jersey"/>
          <xsd:enumeration value="New Mexico"/>
          <xsd:enumeration value="New York"/>
          <xsd:enumeration value="North Carolina"/>
          <xsd:enumeration value="North Dakota"/>
          <xsd:enumeration value="Ohio"/>
          <xsd:enumeration value="Oklahoma"/>
          <xsd:enumeration value="Oregon"/>
          <xsd:enumeration value="Pennsylvania"/>
          <xsd:enumeration value="Rhode Island"/>
          <xsd:enumeration value="South Carolina"/>
          <xsd:enumeration value="South Dakota"/>
          <xsd:enumeration value="Tennessee"/>
          <xsd:enumeration value="Texas"/>
          <xsd:enumeration value="Utah"/>
          <xsd:enumeration value="Vermont"/>
          <xsd:enumeration value="Virginia"/>
          <xsd:enumeration value="Washington"/>
          <xsd:enumeration value="West Virginia"/>
          <xsd:enumeration value="Wisconsin"/>
          <xsd:enumeration value="Wyoming"/>
        </xsd:restriction>
      </xsd:simpleType>
    </xsd:element>
    <xsd:element name="NCCI_x0020_Display_x0020_in_x0020_Listing" ma:index="15" nillable="true" ma:displayName="NCCI Display in Listing" ma:default="0" ma:internalName="NCCI_x0020_Display_x0020_in_x0020_Listing">
      <xsd:simpleType>
        <xsd:restriction base="dms:Boolean"/>
      </xsd:simpleType>
    </xsd:element>
    <xsd:element name="NCCI_x0020_Content_x0020_Owner" ma:index="16" ma:displayName="NCCI Content Owner" ma:list="UserInfo" ma:SharePointGroup="0" ma:internalName="NCCI_x0020_Content_x0020_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Content_x0020_Author" ma:index="17" ma:displayName="NCCI Content Author" ma:list="UserInfo" ma:SharePointGroup="211" ma:internalName="NCCI_x0020_Content_x0020_Autho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Editorial_x0020_Reviewer" ma:index="18" ma:displayName="NCCI Editorial Reviewer" ma:list="UserInfo" ma:SharePointGroup="55" ma:internalName="NCCI_x0020_Editorial_x0020_Review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Document_x0020_ID" ma:index="19" nillable="true" ma:displayName="NCCI Document ID" ma:internalName="NCCI_x0020_Document_x0020_ID">
      <xsd:simpleType>
        <xsd:restriction base="dms:Text">
          <xsd:maxLength value="255"/>
        </xsd:restriction>
      </xsd:simpleType>
    </xsd:element>
    <xsd:element name="CommitteeMeetingDate" ma:index="21" nillable="true" ma:displayName="CommitteeMeetingDate" ma:description="*This field is required only for Committees Portal." ma:format="DateOnly" ma:internalName="CommitteeMeetingDate">
      <xsd:simpleType>
        <xsd:restriction base="dms:DateTime"/>
      </xsd:simpleType>
    </xsd:element>
    <xsd:element name="CommitteeTime" ma:index="22" nillable="true" ma:displayName="CommitteeTime" ma:description="*This field is required only for Committees Portal." ma:internalName="CommitteeTime">
      <xsd:simpleType>
        <xsd:restriction base="dms:Text">
          <xsd:maxLength value="255"/>
        </xsd:restriction>
      </xsd:simpleType>
    </xsd:element>
    <xsd:element name="CommitteePlace" ma:index="23" nillable="true" ma:displayName="CommitteePlace" ma:description="*This field is required only for Committees Portal." ma:internalName="CommitteePlace">
      <xsd:simpleType>
        <xsd:restriction base="dms:Text">
          <xsd:maxLength value="255"/>
        </xsd:restriction>
      </xsd:simpleType>
    </xsd:element>
    <xsd:element name="CommitteeInformation" ma:index="24" nillable="true" ma:displayName="CommitteeInformation" ma:description="*This field is required only for Committees Portal." ma:internalName="CommitteeInformation">
      <xsd:simpleType>
        <xsd:restriction base="dms:Text">
          <xsd:maxLength value="255"/>
        </xsd:restriction>
      </xsd:simpleType>
    </xsd:element>
    <xsd:element name="CommitteeDisplayPresentation" ma:index="25" nillable="true" ma:displayName="CommitteeDisplayPresentation" ma:default="None" ma:description="*This field is required only for Committees Portal." ma:format="Dropdown" ma:internalName="CommitteeDisplayPresentation">
      <xsd:simpleType>
        <xsd:restriction base="dms:Choice">
          <xsd:enumeration value="Yes"/>
          <xsd:enumeration value="No"/>
          <xsd:enumeration value="None"/>
        </xsd:restriction>
      </xsd:simpleType>
    </xsd:element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NCCI_x0020_Sub_x0020_Category_x003a_NCCI_x0020_Category" ma:index="35" nillable="true" ma:displayName="NCCI Sub Category:NCCI Category" ma:list="{81991bb4-1a86-431f-bf5c-02e9fba158a4}" ma:internalName="NCCI_x0020_Sub_x0020_Category_x003A_NCCI_x0020_Category" ma:readOnly="true" ma:showField="NCCI_x0020_Category" ma:web="1c456771-0985-49e7-9302-be6eb45a3ce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7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8" nillable="true" ma:displayName="Scheduling End Date" ma:description="Scheduling End Date is a site column created by the Publishing feature. It is used to specify the date and time on which this page will no longer appear to site visitors." ma:indexed="true" ma:internalName="PublishingExpirationDate">
      <xsd:simpleType>
        <xsd:restriction base="dms:Unknown"/>
      </xsd:simpleType>
    </xsd:element>
    <xsd:element name="AssignedTo" ma:index="29" nillable="true" ma:displayName="Assigned To" ma:list="UserInfo" ma:internalName="Assigned_x0020_To0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961908-4cd6-488c-aab1-dfe844096dc7" elementFormDefault="qualified">
    <xsd:import namespace="http://schemas.microsoft.com/office/2006/documentManagement/types"/>
    <xsd:import namespace="http://schemas.microsoft.com/office/infopath/2007/PartnerControls"/>
    <xsd:element name="SharedWithUsers" ma:index="4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32" ma:displayName="Content Type"/>
        <xsd:element ref="dc:title" minOccurs="0" maxOccurs="1" ma:index="2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CCI_x0020_Display_x0020_in_x0020_Listing xmlns="1c456771-0985-49e7-9302-be6eb45a3cec">false</NCCI_x0020_Display_x0020_in_x0020_Listing>
    <NCCI_x0020_Data_x0020_Type xmlns="1c456771-0985-49e7-9302-be6eb45a3cec">1</NCCI_x0020_Data_x0020_Type>
    <NCCI_x0020_Posting_x0020_Flag xmlns="1c456771-0985-49e7-9302-be6eb45a3cec">Neither</NCCI_x0020_Posting_x0020_Flag>
    <NCCI_x0020_Enable_x0020_Search xmlns="1c456771-0985-49e7-9302-be6eb45a3cec">No</NCCI_x0020_Enable_x0020_Search>
    <NCCI_x0020_National_x0020_or_x0020_State xmlns="1c456771-0985-49e7-9302-be6eb45a3cec">National</NCCI_x0020_National_x0020_or_x0020_State>
    <CommitteeTime xmlns="1c456771-0985-49e7-9302-be6eb45a3cec" xsi:nil="true"/>
    <AssignedTo xmlns="http://schemas.microsoft.com/sharepoint/v3">
      <UserInfo>
        <DisplayName/>
        <AccountId xsi:nil="true"/>
        <AccountType/>
      </UserInfo>
    </AssignedTo>
    <NCCI_x0020_Content_x0020_Author xmlns="1c456771-0985-49e7-9302-be6eb45a3cec">
      <UserInfo>
        <DisplayName>Sarah Murphy</DisplayName>
        <AccountId>570</AccountId>
        <AccountType/>
      </UserInfo>
    </NCCI_x0020_Content_x0020_Author>
    <IsThisACommitteePortal xmlns="1c456771-0985-49e7-9302-be6eb45a3cec">No</IsThisACommitteePortal>
    <NCCI_x0020_Document_x0020_ID xmlns="1c456771-0985-49e7-9302-be6eb45a3cec">22966579-e059-4625-aaa5-1a42c6b4e5f3</NCCI_x0020_Document_x0020_ID>
    <CommitteeDisplayPresentation xmlns="1c456771-0985-49e7-9302-be6eb45a3cec">None</CommitteeDisplayPresentation>
    <NCCI_x0020_Content_x0020_Owner xmlns="1c456771-0985-49e7-9302-be6eb45a3cec">
      <UserInfo>
        <DisplayName>Sarah Murphy</DisplayName>
        <AccountId>570</AccountId>
        <AccountType/>
      </UserInfo>
    </NCCI_x0020_Content_x0020_Owner>
    <NCCI_x0020_Posted_x0020_Date xmlns="1c456771-0985-49e7-9302-be6eb45a3cec">April 07, 2026</NCCI_x0020_Posted_x0020_Date>
    <NCCI_x0020_Archive_x0020_Date xmlns="1c456771-0985-49e7-9302-be6eb45a3cec">2100-08-25T04:00:00+00:00</NCCI_x0020_Archive_x0020_Date>
    <NCCI_x0020_Sub_x0020_Category xmlns="1c456771-0985-49e7-9302-be6eb45a3cec">
      <Value>49</Value>
    </NCCI_x0020_Sub_x0020_Category>
    <PublishingExpirationDate xmlns="http://schemas.microsoft.com/sharepoint/v3" xsi:nil="true"/>
    <NCCI_x0020_List_x0020_Order_x0020_Date xmlns="1c456771-0985-49e7-9302-be6eb45a3cec">2026-04-07T04:00:00+00:00</NCCI_x0020_List_x0020_Order_x0020_Date>
    <NCCI_x0020_Editorial_x0020_Reviewer xmlns="1c456771-0985-49e7-9302-be6eb45a3cec">
      <UserInfo>
        <DisplayName>Irania Acevedo Montello</DisplayName>
        <AccountId>133</AccountId>
        <AccountType/>
      </UserInfo>
    </NCCI_x0020_Editorial_x0020_Reviewer>
    <PublishingStartDate xmlns="http://schemas.microsoft.com/sharepoint/v3" xsi:nil="true"/>
    <CommitteeMeetingDate xmlns="1c456771-0985-49e7-9302-be6eb45a3cec" xsi:nil="true"/>
    <CommitteePlace xmlns="1c456771-0985-49e7-9302-be6eb45a3cec" xsi:nil="true"/>
    <NCCI_x0020_Search_x0020_Category xmlns="1c456771-0985-49e7-9302-be6eb45a3cec">8</NCCI_x0020_Search_x0020_Category>
    <NCCI_x0020_Description xmlns="1c456771-0985-49e7-9302-be6eb45a3cec">DSR-Avg-Deviation-Method-Module5-Exercise3</NCCI_x0020_Description>
    <CommitteeInformation xmlns="1c456771-0985-49e7-9302-be6eb45a3cec" xsi:nil="true"/>
  </documentManagement>
</p:properties>
</file>

<file path=customXml/itemProps1.xml><?xml version="1.0" encoding="utf-8"?>
<ds:datastoreItem xmlns:ds="http://schemas.openxmlformats.org/officeDocument/2006/customXml" ds:itemID="{644F12D3-8F0A-4E78-BF3E-447FDC166805}"/>
</file>

<file path=customXml/itemProps2.xml><?xml version="1.0" encoding="utf-8"?>
<ds:datastoreItem xmlns:ds="http://schemas.openxmlformats.org/officeDocument/2006/customXml" ds:itemID="{9D28F70D-75CA-486D-A592-79429C3FA4B5}"/>
</file>

<file path=customXml/itemProps3.xml><?xml version="1.0" encoding="utf-8"?>
<ds:datastoreItem xmlns:ds="http://schemas.openxmlformats.org/officeDocument/2006/customXml" ds:itemID="{11D993F1-8549-4CD0-B4FB-F3805BD5E74B}"/>
</file>

<file path=customXml/itemProps4.xml><?xml version="1.0" encoding="utf-8"?>
<ds:datastoreItem xmlns:ds="http://schemas.openxmlformats.org/officeDocument/2006/customXml" ds:itemID="{79F848FF-85CD-4C6F-8AA1-FE343F4B0F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Exercise 3</vt:lpstr>
      <vt:lpstr>Answer</vt:lpstr>
      <vt:lpstr>Answer!Print_Area</vt:lpstr>
      <vt:lpstr>'Exercise 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DSR-Avg-Deviation-Method-Module5-Exercise3</dc:title>
  <dc:creator/>
  <cp:lastModifiedBy/>
  <dcterms:created xsi:type="dcterms:W3CDTF">2021-01-08T18:44:15Z</dcterms:created>
  <dcterms:modified xsi:type="dcterms:W3CDTF">2021-01-10T22:02:01Z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0x0101005BD81117AD50B8448144072BD31C464A003B228EF7E2009046A2B5E48EE6485E7B</vt:lpwstr>
  </property>
</Properties>
</file>